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TSI\ANO 2016\FORMULARIOS\Formularios Auditoria\CORRIGIDOS\SITE\"/>
    </mc:Choice>
  </mc:AlternateContent>
  <xr:revisionPtr revIDLastSave="0" documentId="13_ncr:1_{E7CD6747-3A1A-44D5-8DE7-01B914CEB476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Folha1" sheetId="1" r:id="rId1"/>
    <sheet name="Sheet2" sheetId="2" r:id="rId2"/>
  </sheets>
  <definedNames>
    <definedName name="_xlnm.Print_Area" localSheetId="0">Folha1!$A$1:$K$191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09" i="2" l="1"/>
  <c r="C1609" i="2"/>
  <c r="A1609" i="2"/>
  <c r="B1609" i="2" s="1"/>
  <c r="C1608" i="2"/>
  <c r="A1608" i="2"/>
  <c r="F1607" i="2"/>
  <c r="C1607" i="2"/>
  <c r="A1607" i="2"/>
  <c r="B1607" i="2" s="1"/>
  <c r="F1606" i="2"/>
  <c r="A1606" i="2"/>
  <c r="F1605" i="2"/>
  <c r="A1605" i="2"/>
  <c r="B1605" i="2" s="1"/>
  <c r="F1604" i="2"/>
  <c r="A1604" i="2"/>
  <c r="F1603" i="2"/>
  <c r="A1603" i="2"/>
  <c r="B1603" i="2" s="1"/>
  <c r="F1602" i="2"/>
  <c r="C1602" i="2"/>
  <c r="B1602" i="2"/>
  <c r="A1602" i="2"/>
  <c r="C1601" i="2"/>
  <c r="B1601" i="2"/>
  <c r="A1601" i="2"/>
  <c r="F1600" i="2"/>
  <c r="C1600" i="2"/>
  <c r="B1600" i="2"/>
  <c r="A1600" i="2"/>
  <c r="F1599" i="2"/>
  <c r="B1599" i="2"/>
  <c r="A1599" i="2"/>
  <c r="F1598" i="2"/>
  <c r="B1598" i="2"/>
  <c r="A1598" i="2"/>
  <c r="F1597" i="2"/>
  <c r="B1597" i="2"/>
  <c r="A1597" i="2"/>
  <c r="F1596" i="2"/>
  <c r="B1596" i="2"/>
  <c r="A1596" i="2"/>
  <c r="F1595" i="2"/>
  <c r="C1595" i="2"/>
  <c r="B1595" i="2"/>
  <c r="A1595" i="2"/>
  <c r="F1594" i="2"/>
  <c r="C1594" i="2"/>
  <c r="B1594" i="2"/>
  <c r="A1594" i="2"/>
  <c r="F1593" i="2"/>
  <c r="C1593" i="2"/>
  <c r="B1593" i="2"/>
  <c r="A1593" i="2"/>
  <c r="F1592" i="2"/>
  <c r="C1592" i="2"/>
  <c r="B1592" i="2"/>
  <c r="A1592" i="2"/>
  <c r="C1591" i="2"/>
  <c r="B1591" i="2"/>
  <c r="A1591" i="2"/>
  <c r="C1590" i="2"/>
  <c r="B1590" i="2"/>
  <c r="A1590" i="2"/>
  <c r="F1589" i="2"/>
  <c r="B1589" i="2"/>
  <c r="A1589" i="2"/>
  <c r="F1588" i="2"/>
  <c r="B1588" i="2"/>
  <c r="A1588" i="2"/>
  <c r="F1587" i="2"/>
  <c r="B1587" i="2"/>
  <c r="A1587" i="2"/>
  <c r="F1586" i="2"/>
  <c r="B1586" i="2"/>
  <c r="A1586" i="2"/>
  <c r="F1585" i="2"/>
  <c r="C1585" i="2"/>
  <c r="B1585" i="2"/>
  <c r="A1585" i="2"/>
  <c r="F1584" i="2"/>
  <c r="C1584" i="2"/>
  <c r="B1584" i="2"/>
  <c r="A1584" i="2"/>
  <c r="F1583" i="2"/>
  <c r="C1583" i="2"/>
  <c r="B1583" i="2"/>
  <c r="A1583" i="2"/>
  <c r="F1582" i="2"/>
  <c r="C1582" i="2"/>
  <c r="B1582" i="2"/>
  <c r="A1582" i="2"/>
  <c r="C1581" i="2"/>
  <c r="B1581" i="2"/>
  <c r="A1581" i="2"/>
  <c r="C1580" i="2"/>
  <c r="B1580" i="2"/>
  <c r="A1580" i="2"/>
  <c r="F1579" i="2"/>
  <c r="B1579" i="2"/>
  <c r="A1579" i="2"/>
  <c r="F1578" i="2"/>
  <c r="B1578" i="2"/>
  <c r="A1578" i="2"/>
  <c r="F1577" i="2"/>
  <c r="B1577" i="2"/>
  <c r="A1577" i="2"/>
  <c r="F1576" i="2"/>
  <c r="B1576" i="2"/>
  <c r="A1576" i="2"/>
  <c r="F1575" i="2"/>
  <c r="C1575" i="2"/>
  <c r="B1575" i="2"/>
  <c r="A1575" i="2"/>
  <c r="F1574" i="2"/>
  <c r="C1574" i="2"/>
  <c r="B1574" i="2"/>
  <c r="A1574" i="2"/>
  <c r="F1573" i="2"/>
  <c r="C1573" i="2"/>
  <c r="B1573" i="2"/>
  <c r="A1573" i="2"/>
  <c r="F1572" i="2"/>
  <c r="C1572" i="2"/>
  <c r="B1572" i="2"/>
  <c r="A1572" i="2"/>
  <c r="C1571" i="2"/>
  <c r="B1571" i="2"/>
  <c r="A1571" i="2"/>
  <c r="C1570" i="2"/>
  <c r="B1570" i="2"/>
  <c r="A1570" i="2"/>
  <c r="F1569" i="2"/>
  <c r="B1569" i="2"/>
  <c r="A1569" i="2"/>
  <c r="F1568" i="2"/>
  <c r="B1568" i="2"/>
  <c r="A1568" i="2"/>
  <c r="F1567" i="2"/>
  <c r="B1567" i="2"/>
  <c r="A1567" i="2"/>
  <c r="F1566" i="2"/>
  <c r="B1566" i="2"/>
  <c r="A1566" i="2"/>
  <c r="F1565" i="2"/>
  <c r="C1565" i="2"/>
  <c r="B1565" i="2"/>
  <c r="A1565" i="2"/>
  <c r="F1564" i="2"/>
  <c r="C1564" i="2"/>
  <c r="B1564" i="2"/>
  <c r="A1564" i="2"/>
  <c r="F1563" i="2"/>
  <c r="C1563" i="2"/>
  <c r="B1563" i="2"/>
  <c r="A1563" i="2"/>
  <c r="F1562" i="2"/>
  <c r="C1562" i="2"/>
  <c r="B1562" i="2"/>
  <c r="A1562" i="2"/>
  <c r="C1561" i="2"/>
  <c r="B1561" i="2"/>
  <c r="A1561" i="2"/>
  <c r="C1560" i="2"/>
  <c r="B1560" i="2"/>
  <c r="A1560" i="2"/>
  <c r="F1559" i="2"/>
  <c r="B1559" i="2"/>
  <c r="A1559" i="2"/>
  <c r="F1558" i="2"/>
  <c r="B1558" i="2"/>
  <c r="A1558" i="2"/>
  <c r="F1557" i="2"/>
  <c r="B1557" i="2"/>
  <c r="A1557" i="2"/>
  <c r="F1556" i="2"/>
  <c r="B1556" i="2"/>
  <c r="A1556" i="2"/>
  <c r="F1555" i="2"/>
  <c r="C1555" i="2"/>
  <c r="B1555" i="2"/>
  <c r="A1555" i="2"/>
  <c r="F1554" i="2"/>
  <c r="C1554" i="2"/>
  <c r="B1554" i="2"/>
  <c r="A1554" i="2"/>
  <c r="F1553" i="2"/>
  <c r="C1553" i="2"/>
  <c r="B1553" i="2"/>
  <c r="A1553" i="2"/>
  <c r="F1552" i="2"/>
  <c r="C1552" i="2"/>
  <c r="B1552" i="2"/>
  <c r="A1552" i="2"/>
  <c r="C1551" i="2"/>
  <c r="B1551" i="2"/>
  <c r="A1551" i="2"/>
  <c r="C1550" i="2"/>
  <c r="B1550" i="2"/>
  <c r="A1550" i="2"/>
  <c r="F1549" i="2"/>
  <c r="B1549" i="2"/>
  <c r="A1549" i="2"/>
  <c r="F1548" i="2"/>
  <c r="B1548" i="2"/>
  <c r="A1548" i="2"/>
  <c r="F1547" i="2"/>
  <c r="B1547" i="2"/>
  <c r="A1547" i="2"/>
  <c r="F1546" i="2"/>
  <c r="B1546" i="2"/>
  <c r="A1546" i="2"/>
  <c r="F1545" i="2"/>
  <c r="C1545" i="2"/>
  <c r="B1545" i="2"/>
  <c r="A1545" i="2"/>
  <c r="F1544" i="2"/>
  <c r="C1544" i="2"/>
  <c r="B1544" i="2"/>
  <c r="A1544" i="2"/>
  <c r="F1543" i="2"/>
  <c r="C1543" i="2"/>
  <c r="B1543" i="2"/>
  <c r="A1543" i="2"/>
  <c r="F1542" i="2"/>
  <c r="C1542" i="2"/>
  <c r="B1542" i="2"/>
  <c r="A1542" i="2"/>
  <c r="C1541" i="2"/>
  <c r="B1541" i="2"/>
  <c r="A1541" i="2"/>
  <c r="C1540" i="2"/>
  <c r="B1540" i="2"/>
  <c r="A1540" i="2"/>
  <c r="F1539" i="2"/>
  <c r="B1539" i="2"/>
  <c r="A1539" i="2"/>
  <c r="F1538" i="2"/>
  <c r="B1538" i="2"/>
  <c r="A1538" i="2"/>
  <c r="F1537" i="2"/>
  <c r="B1537" i="2"/>
  <c r="A1537" i="2"/>
  <c r="F1536" i="2"/>
  <c r="B1536" i="2"/>
  <c r="A1536" i="2"/>
  <c r="F1535" i="2"/>
  <c r="C1535" i="2"/>
  <c r="B1535" i="2"/>
  <c r="A1535" i="2"/>
  <c r="F1534" i="2"/>
  <c r="C1534" i="2"/>
  <c r="B1534" i="2"/>
  <c r="A1534" i="2"/>
  <c r="F1533" i="2"/>
  <c r="C1533" i="2"/>
  <c r="B1533" i="2"/>
  <c r="A1533" i="2"/>
  <c r="F1532" i="2"/>
  <c r="C1532" i="2"/>
  <c r="B1532" i="2"/>
  <c r="A1532" i="2"/>
  <c r="C1531" i="2"/>
  <c r="B1531" i="2"/>
  <c r="A1531" i="2"/>
  <c r="F1530" i="2"/>
  <c r="C1530" i="2"/>
  <c r="B1530" i="2"/>
  <c r="A1530" i="2"/>
  <c r="F1529" i="2"/>
  <c r="B1529" i="2"/>
  <c r="A1529" i="2"/>
  <c r="F1528" i="2"/>
  <c r="B1528" i="2"/>
  <c r="A1528" i="2"/>
  <c r="F1527" i="2"/>
  <c r="B1527" i="2"/>
  <c r="A1527" i="2"/>
  <c r="F1526" i="2"/>
  <c r="B1526" i="2"/>
  <c r="A1526" i="2"/>
  <c r="F1525" i="2"/>
  <c r="C1525" i="2"/>
  <c r="B1525" i="2"/>
  <c r="A1525" i="2"/>
  <c r="F1524" i="2"/>
  <c r="C1524" i="2"/>
  <c r="B1524" i="2"/>
  <c r="A1524" i="2"/>
  <c r="F1523" i="2"/>
  <c r="C1523" i="2"/>
  <c r="B1523" i="2"/>
  <c r="A1523" i="2"/>
  <c r="F1522" i="2"/>
  <c r="C1522" i="2"/>
  <c r="B1522" i="2"/>
  <c r="A1522" i="2"/>
  <c r="C1521" i="2"/>
  <c r="B1521" i="2"/>
  <c r="A1521" i="2"/>
  <c r="F1520" i="2"/>
  <c r="C1520" i="2"/>
  <c r="B1520" i="2"/>
  <c r="A1520" i="2"/>
  <c r="F1519" i="2"/>
  <c r="B1519" i="2"/>
  <c r="A1519" i="2"/>
  <c r="F1518" i="2"/>
  <c r="B1518" i="2"/>
  <c r="A1518" i="2"/>
  <c r="F1517" i="2"/>
  <c r="B1517" i="2"/>
  <c r="A1517" i="2"/>
  <c r="F1516" i="2"/>
  <c r="B1516" i="2"/>
  <c r="A1516" i="2"/>
  <c r="F1515" i="2"/>
  <c r="C1515" i="2"/>
  <c r="B1515" i="2"/>
  <c r="A1515" i="2"/>
  <c r="F1514" i="2"/>
  <c r="C1514" i="2"/>
  <c r="B1514" i="2"/>
  <c r="A1514" i="2"/>
  <c r="F1513" i="2"/>
  <c r="C1513" i="2"/>
  <c r="B1513" i="2"/>
  <c r="A1513" i="2"/>
  <c r="F1512" i="2"/>
  <c r="C1512" i="2"/>
  <c r="B1512" i="2"/>
  <c r="A1512" i="2"/>
  <c r="C1511" i="2"/>
  <c r="B1511" i="2"/>
  <c r="A1511" i="2"/>
  <c r="F1510" i="2"/>
  <c r="C1510" i="2"/>
  <c r="B1510" i="2"/>
  <c r="A1510" i="2"/>
  <c r="F1509" i="2"/>
  <c r="B1509" i="2"/>
  <c r="A1509" i="2"/>
  <c r="F1508" i="2"/>
  <c r="B1508" i="2"/>
  <c r="A1508" i="2"/>
  <c r="F1507" i="2"/>
  <c r="B1507" i="2"/>
  <c r="A1507" i="2"/>
  <c r="F1506" i="2"/>
  <c r="B1506" i="2"/>
  <c r="A1506" i="2"/>
  <c r="F1505" i="2"/>
  <c r="C1505" i="2"/>
  <c r="B1505" i="2"/>
  <c r="A1505" i="2"/>
  <c r="F1504" i="2"/>
  <c r="C1504" i="2"/>
  <c r="B1504" i="2"/>
  <c r="A1504" i="2"/>
  <c r="F1503" i="2"/>
  <c r="C1503" i="2"/>
  <c r="B1503" i="2"/>
  <c r="A1503" i="2"/>
  <c r="F1502" i="2"/>
  <c r="C1502" i="2"/>
  <c r="B1502" i="2"/>
  <c r="A1502" i="2"/>
  <c r="C1501" i="2"/>
  <c r="B1501" i="2"/>
  <c r="A1501" i="2"/>
  <c r="F1500" i="2"/>
  <c r="C1500" i="2"/>
  <c r="B1500" i="2"/>
  <c r="A1500" i="2"/>
  <c r="F1499" i="2"/>
  <c r="B1499" i="2"/>
  <c r="A1499" i="2"/>
  <c r="F1498" i="2"/>
  <c r="B1498" i="2"/>
  <c r="A1498" i="2"/>
  <c r="F1497" i="2"/>
  <c r="B1497" i="2"/>
  <c r="A1497" i="2"/>
  <c r="F1496" i="2"/>
  <c r="B1496" i="2"/>
  <c r="A1496" i="2"/>
  <c r="F1495" i="2"/>
  <c r="C1495" i="2"/>
  <c r="B1495" i="2"/>
  <c r="A1495" i="2"/>
  <c r="F1494" i="2"/>
  <c r="C1494" i="2"/>
  <c r="B1494" i="2"/>
  <c r="A1494" i="2"/>
  <c r="F1493" i="2"/>
  <c r="C1493" i="2"/>
  <c r="B1493" i="2"/>
  <c r="A1493" i="2"/>
  <c r="F1492" i="2"/>
  <c r="C1492" i="2"/>
  <c r="B1492" i="2"/>
  <c r="A1492" i="2"/>
  <c r="C1491" i="2"/>
  <c r="B1491" i="2"/>
  <c r="A1491" i="2"/>
  <c r="C1490" i="2"/>
  <c r="B1490" i="2"/>
  <c r="A1490" i="2"/>
  <c r="F1489" i="2"/>
  <c r="B1489" i="2"/>
  <c r="A1489" i="2"/>
  <c r="F1488" i="2"/>
  <c r="B1488" i="2"/>
  <c r="A1488" i="2"/>
  <c r="F1487" i="2"/>
  <c r="B1487" i="2"/>
  <c r="A1487" i="2"/>
  <c r="F1486" i="2"/>
  <c r="B1486" i="2"/>
  <c r="A1486" i="2"/>
  <c r="F1485" i="2"/>
  <c r="C1485" i="2"/>
  <c r="B1485" i="2"/>
  <c r="A1485" i="2"/>
  <c r="F1484" i="2"/>
  <c r="C1484" i="2"/>
  <c r="B1484" i="2"/>
  <c r="A1484" i="2"/>
  <c r="F1483" i="2"/>
  <c r="C1483" i="2"/>
  <c r="B1483" i="2"/>
  <c r="A1483" i="2"/>
  <c r="F1482" i="2"/>
  <c r="C1482" i="2"/>
  <c r="B1482" i="2"/>
  <c r="A1482" i="2"/>
  <c r="C1481" i="2"/>
  <c r="B1481" i="2"/>
  <c r="A1481" i="2"/>
  <c r="C1480" i="2"/>
  <c r="B1480" i="2"/>
  <c r="A1480" i="2"/>
  <c r="F1479" i="2"/>
  <c r="B1479" i="2"/>
  <c r="A1479" i="2"/>
  <c r="F1478" i="2"/>
  <c r="B1478" i="2"/>
  <c r="A1478" i="2"/>
  <c r="F1477" i="2"/>
  <c r="B1477" i="2"/>
  <c r="A1477" i="2"/>
  <c r="F1476" i="2"/>
  <c r="B1476" i="2"/>
  <c r="A1476" i="2"/>
  <c r="F1475" i="2"/>
  <c r="C1475" i="2"/>
  <c r="B1475" i="2"/>
  <c r="A1475" i="2"/>
  <c r="F1474" i="2"/>
  <c r="C1474" i="2"/>
  <c r="B1474" i="2"/>
  <c r="A1474" i="2"/>
  <c r="F1473" i="2"/>
  <c r="C1473" i="2"/>
  <c r="B1473" i="2"/>
  <c r="A1473" i="2"/>
  <c r="F1472" i="2"/>
  <c r="C1472" i="2"/>
  <c r="B1472" i="2"/>
  <c r="A1472" i="2"/>
  <c r="C1471" i="2"/>
  <c r="B1471" i="2"/>
  <c r="A1471" i="2"/>
  <c r="C1470" i="2"/>
  <c r="B1470" i="2"/>
  <c r="A1470" i="2"/>
  <c r="F1469" i="2"/>
  <c r="B1469" i="2"/>
  <c r="A1469" i="2"/>
  <c r="F1468" i="2"/>
  <c r="B1468" i="2"/>
  <c r="A1468" i="2"/>
  <c r="F1467" i="2"/>
  <c r="B1467" i="2"/>
  <c r="A1467" i="2"/>
  <c r="F1466" i="2"/>
  <c r="B1466" i="2"/>
  <c r="A1466" i="2"/>
  <c r="F1465" i="2"/>
  <c r="C1465" i="2"/>
  <c r="B1465" i="2"/>
  <c r="A1465" i="2"/>
  <c r="F1464" i="2"/>
  <c r="C1464" i="2"/>
  <c r="B1464" i="2"/>
  <c r="A1464" i="2"/>
  <c r="F1463" i="2"/>
  <c r="C1463" i="2"/>
  <c r="B1463" i="2"/>
  <c r="A1463" i="2"/>
  <c r="F1462" i="2"/>
  <c r="C1462" i="2"/>
  <c r="B1462" i="2"/>
  <c r="A1462" i="2"/>
  <c r="C1461" i="2"/>
  <c r="B1461" i="2"/>
  <c r="A1461" i="2"/>
  <c r="C1460" i="2"/>
  <c r="B1460" i="2"/>
  <c r="A1460" i="2"/>
  <c r="F1459" i="2"/>
  <c r="B1459" i="2"/>
  <c r="A1459" i="2"/>
  <c r="F1458" i="2"/>
  <c r="B1458" i="2"/>
  <c r="A1458" i="2"/>
  <c r="F1457" i="2"/>
  <c r="B1457" i="2"/>
  <c r="A1457" i="2"/>
  <c r="F1456" i="2"/>
  <c r="B1456" i="2"/>
  <c r="A1456" i="2"/>
  <c r="F1455" i="2"/>
  <c r="C1455" i="2"/>
  <c r="B1455" i="2"/>
  <c r="A1455" i="2"/>
  <c r="F1454" i="2"/>
  <c r="C1454" i="2"/>
  <c r="B1454" i="2"/>
  <c r="A1454" i="2"/>
  <c r="F1453" i="2"/>
  <c r="C1453" i="2"/>
  <c r="B1453" i="2"/>
  <c r="A1453" i="2"/>
  <c r="F1452" i="2"/>
  <c r="C1452" i="2"/>
  <c r="B1452" i="2"/>
  <c r="A1452" i="2"/>
  <c r="C1451" i="2"/>
  <c r="B1451" i="2"/>
  <c r="A1451" i="2"/>
  <c r="C1450" i="2"/>
  <c r="B1450" i="2"/>
  <c r="A1450" i="2"/>
  <c r="F1449" i="2"/>
  <c r="B1449" i="2"/>
  <c r="A1449" i="2"/>
  <c r="F1448" i="2"/>
  <c r="B1448" i="2"/>
  <c r="A1448" i="2"/>
  <c r="F1447" i="2"/>
  <c r="B1447" i="2"/>
  <c r="A1447" i="2"/>
  <c r="F1446" i="2"/>
  <c r="B1446" i="2"/>
  <c r="A1446" i="2"/>
  <c r="F1445" i="2"/>
  <c r="C1445" i="2"/>
  <c r="B1445" i="2"/>
  <c r="A1445" i="2"/>
  <c r="F1444" i="2"/>
  <c r="C1444" i="2"/>
  <c r="B1444" i="2"/>
  <c r="A1444" i="2"/>
  <c r="F1443" i="2"/>
  <c r="C1443" i="2"/>
  <c r="B1443" i="2"/>
  <c r="A1443" i="2"/>
  <c r="F1442" i="2"/>
  <c r="C1442" i="2"/>
  <c r="B1442" i="2"/>
  <c r="A1442" i="2"/>
  <c r="C1441" i="2"/>
  <c r="B1441" i="2"/>
  <c r="A1441" i="2"/>
  <c r="C1440" i="2"/>
  <c r="B1440" i="2"/>
  <c r="A1440" i="2"/>
  <c r="F1439" i="2"/>
  <c r="B1439" i="2"/>
  <c r="A1439" i="2"/>
  <c r="F1438" i="2"/>
  <c r="B1438" i="2"/>
  <c r="A1438" i="2"/>
  <c r="F1437" i="2"/>
  <c r="B1437" i="2"/>
  <c r="A1437" i="2"/>
  <c r="F1436" i="2"/>
  <c r="B1436" i="2"/>
  <c r="A1436" i="2"/>
  <c r="F1435" i="2"/>
  <c r="C1435" i="2"/>
  <c r="B1435" i="2"/>
  <c r="A1435" i="2"/>
  <c r="F1434" i="2"/>
  <c r="C1434" i="2"/>
  <c r="B1434" i="2"/>
  <c r="A1434" i="2"/>
  <c r="F1433" i="2"/>
  <c r="C1433" i="2"/>
  <c r="B1433" i="2"/>
  <c r="A1433" i="2"/>
  <c r="F1432" i="2"/>
  <c r="C1432" i="2"/>
  <c r="B1432" i="2"/>
  <c r="A1432" i="2"/>
  <c r="C1431" i="2"/>
  <c r="B1431" i="2"/>
  <c r="A1431" i="2"/>
  <c r="C1430" i="2"/>
  <c r="B1430" i="2"/>
  <c r="A1430" i="2"/>
  <c r="F1429" i="2"/>
  <c r="B1429" i="2"/>
  <c r="A1429" i="2"/>
  <c r="F1428" i="2"/>
  <c r="B1428" i="2"/>
  <c r="A1428" i="2"/>
  <c r="F1427" i="2"/>
  <c r="B1427" i="2"/>
  <c r="A1427" i="2"/>
  <c r="F1426" i="2"/>
  <c r="B1426" i="2"/>
  <c r="A1426" i="2"/>
  <c r="F1425" i="2"/>
  <c r="C1425" i="2"/>
  <c r="B1425" i="2"/>
  <c r="A1425" i="2"/>
  <c r="F1424" i="2"/>
  <c r="C1424" i="2"/>
  <c r="B1424" i="2"/>
  <c r="A1424" i="2"/>
  <c r="F1423" i="2"/>
  <c r="C1423" i="2"/>
  <c r="B1423" i="2"/>
  <c r="A1423" i="2"/>
  <c r="F1422" i="2"/>
  <c r="C1422" i="2"/>
  <c r="B1422" i="2"/>
  <c r="A1422" i="2"/>
  <c r="C1421" i="2"/>
  <c r="B1421" i="2"/>
  <c r="A1421" i="2"/>
  <c r="C1420" i="2"/>
  <c r="B1420" i="2"/>
  <c r="A1420" i="2"/>
  <c r="F1419" i="2"/>
  <c r="B1419" i="2"/>
  <c r="A1419" i="2"/>
  <c r="F1418" i="2"/>
  <c r="B1418" i="2"/>
  <c r="A1418" i="2"/>
  <c r="F1417" i="2"/>
  <c r="B1417" i="2"/>
  <c r="A1417" i="2"/>
  <c r="F1416" i="2"/>
  <c r="B1416" i="2"/>
  <c r="A1416" i="2"/>
  <c r="F1415" i="2"/>
  <c r="C1415" i="2"/>
  <c r="B1415" i="2"/>
  <c r="A1415" i="2"/>
  <c r="F1414" i="2"/>
  <c r="C1414" i="2"/>
  <c r="B1414" i="2"/>
  <c r="A1414" i="2"/>
  <c r="F1413" i="2"/>
  <c r="C1413" i="2"/>
  <c r="B1413" i="2"/>
  <c r="A1413" i="2"/>
  <c r="F1412" i="2"/>
  <c r="C1412" i="2"/>
  <c r="B1412" i="2"/>
  <c r="A1412" i="2"/>
  <c r="C1411" i="2"/>
  <c r="B1411" i="2"/>
  <c r="A1411" i="2"/>
  <c r="C1410" i="2"/>
  <c r="B1410" i="2"/>
  <c r="A1410" i="2"/>
  <c r="F1409" i="2"/>
  <c r="B1409" i="2"/>
  <c r="A1409" i="2"/>
  <c r="F1408" i="2"/>
  <c r="B1408" i="2"/>
  <c r="A1408" i="2"/>
  <c r="F1407" i="2"/>
  <c r="B1407" i="2"/>
  <c r="A1407" i="2"/>
  <c r="F1406" i="2"/>
  <c r="B1406" i="2"/>
  <c r="A1406" i="2"/>
  <c r="F1405" i="2"/>
  <c r="C1405" i="2"/>
  <c r="B1405" i="2"/>
  <c r="A1405" i="2"/>
  <c r="F1404" i="2"/>
  <c r="C1404" i="2"/>
  <c r="B1404" i="2"/>
  <c r="A1404" i="2"/>
  <c r="F1403" i="2"/>
  <c r="C1403" i="2"/>
  <c r="B1403" i="2"/>
  <c r="A1403" i="2"/>
  <c r="F1402" i="2"/>
  <c r="C1402" i="2"/>
  <c r="B1402" i="2"/>
  <c r="A1402" i="2"/>
  <c r="C1401" i="2"/>
  <c r="B1401" i="2"/>
  <c r="A1401" i="2"/>
  <c r="C1400" i="2"/>
  <c r="B1400" i="2"/>
  <c r="A1400" i="2"/>
  <c r="F1399" i="2"/>
  <c r="B1399" i="2"/>
  <c r="A1399" i="2"/>
  <c r="F1398" i="2"/>
  <c r="B1398" i="2"/>
  <c r="A1398" i="2"/>
  <c r="F1397" i="2"/>
  <c r="B1397" i="2"/>
  <c r="A1397" i="2"/>
  <c r="F1396" i="2"/>
  <c r="B1396" i="2"/>
  <c r="A1396" i="2"/>
  <c r="F1395" i="2"/>
  <c r="C1395" i="2"/>
  <c r="B1395" i="2"/>
  <c r="A1395" i="2"/>
  <c r="F1394" i="2"/>
  <c r="C1394" i="2"/>
  <c r="B1394" i="2"/>
  <c r="A1394" i="2"/>
  <c r="F1393" i="2"/>
  <c r="C1393" i="2"/>
  <c r="B1393" i="2"/>
  <c r="A1393" i="2"/>
  <c r="F1392" i="2"/>
  <c r="C1392" i="2"/>
  <c r="B1392" i="2"/>
  <c r="A1392" i="2"/>
  <c r="C1391" i="2"/>
  <c r="B1391" i="2"/>
  <c r="A1391" i="2"/>
  <c r="C1390" i="2"/>
  <c r="B1390" i="2"/>
  <c r="A1390" i="2"/>
  <c r="F1389" i="2"/>
  <c r="B1389" i="2"/>
  <c r="A1389" i="2"/>
  <c r="F1388" i="2"/>
  <c r="B1388" i="2"/>
  <c r="A1388" i="2"/>
  <c r="F1387" i="2"/>
  <c r="B1387" i="2"/>
  <c r="A1387" i="2"/>
  <c r="F1386" i="2"/>
  <c r="B1386" i="2"/>
  <c r="A1386" i="2"/>
  <c r="F1385" i="2"/>
  <c r="C1385" i="2"/>
  <c r="B1385" i="2"/>
  <c r="A1385" i="2"/>
  <c r="F1384" i="2"/>
  <c r="C1384" i="2"/>
  <c r="B1384" i="2"/>
  <c r="A1384" i="2"/>
  <c r="F1383" i="2"/>
  <c r="C1383" i="2"/>
  <c r="B1383" i="2"/>
  <c r="A1383" i="2"/>
  <c r="F1382" i="2"/>
  <c r="C1382" i="2"/>
  <c r="B1382" i="2"/>
  <c r="A1382" i="2"/>
  <c r="C1381" i="2"/>
  <c r="B1381" i="2"/>
  <c r="A1381" i="2"/>
  <c r="C1380" i="2"/>
  <c r="B1380" i="2"/>
  <c r="A1380" i="2"/>
  <c r="F1379" i="2"/>
  <c r="B1379" i="2"/>
  <c r="A1379" i="2"/>
  <c r="F1378" i="2"/>
  <c r="B1378" i="2"/>
  <c r="A1378" i="2"/>
  <c r="F1377" i="2"/>
  <c r="B1377" i="2"/>
  <c r="A1377" i="2"/>
  <c r="F1376" i="2"/>
  <c r="B1376" i="2"/>
  <c r="A1376" i="2"/>
  <c r="F1375" i="2"/>
  <c r="C1375" i="2"/>
  <c r="B1375" i="2"/>
  <c r="A1375" i="2"/>
  <c r="F1374" i="2"/>
  <c r="C1374" i="2"/>
  <c r="B1374" i="2"/>
  <c r="A1374" i="2"/>
  <c r="F1373" i="2"/>
  <c r="C1373" i="2"/>
  <c r="B1373" i="2"/>
  <c r="A1373" i="2"/>
  <c r="F1372" i="2"/>
  <c r="C1372" i="2"/>
  <c r="B1372" i="2"/>
  <c r="A1372" i="2"/>
  <c r="C1371" i="2"/>
  <c r="B1371" i="2"/>
  <c r="A1371" i="2"/>
  <c r="F1370" i="2"/>
  <c r="C1370" i="2"/>
  <c r="B1370" i="2"/>
  <c r="A1370" i="2"/>
  <c r="F1369" i="2"/>
  <c r="B1369" i="2"/>
  <c r="A1369" i="2"/>
  <c r="F1368" i="2"/>
  <c r="B1368" i="2"/>
  <c r="A1368" i="2"/>
  <c r="F1367" i="2"/>
  <c r="B1367" i="2"/>
  <c r="A1367" i="2"/>
  <c r="F1366" i="2"/>
  <c r="B1366" i="2"/>
  <c r="A1366" i="2"/>
  <c r="F1365" i="2"/>
  <c r="C1365" i="2"/>
  <c r="B1365" i="2"/>
  <c r="A1365" i="2"/>
  <c r="F1364" i="2"/>
  <c r="C1364" i="2"/>
  <c r="B1364" i="2"/>
  <c r="A1364" i="2"/>
  <c r="F1363" i="2"/>
  <c r="C1363" i="2"/>
  <c r="B1363" i="2"/>
  <c r="A1363" i="2"/>
  <c r="F1362" i="2"/>
  <c r="C1362" i="2"/>
  <c r="B1362" i="2"/>
  <c r="A1362" i="2"/>
  <c r="C1361" i="2"/>
  <c r="B1361" i="2"/>
  <c r="A1361" i="2"/>
  <c r="C1360" i="2"/>
  <c r="B1360" i="2"/>
  <c r="A1360" i="2"/>
  <c r="F1359" i="2"/>
  <c r="B1359" i="2"/>
  <c r="A1359" i="2"/>
  <c r="F1358" i="2"/>
  <c r="B1358" i="2"/>
  <c r="A1358" i="2"/>
  <c r="F1357" i="2"/>
  <c r="B1357" i="2"/>
  <c r="A1357" i="2"/>
  <c r="F1356" i="2"/>
  <c r="B1356" i="2"/>
  <c r="A1356" i="2"/>
  <c r="F1355" i="2"/>
  <c r="C1355" i="2"/>
  <c r="B1355" i="2"/>
  <c r="A1355" i="2"/>
  <c r="F1354" i="2"/>
  <c r="C1354" i="2"/>
  <c r="B1354" i="2"/>
  <c r="A1354" i="2"/>
  <c r="F1353" i="2"/>
  <c r="C1353" i="2"/>
  <c r="B1353" i="2"/>
  <c r="A1353" i="2"/>
  <c r="F1352" i="2"/>
  <c r="C1352" i="2"/>
  <c r="B1352" i="2"/>
  <c r="A1352" i="2"/>
  <c r="C1351" i="2"/>
  <c r="B1351" i="2"/>
  <c r="A1351" i="2"/>
  <c r="F1350" i="2"/>
  <c r="C1350" i="2"/>
  <c r="B1350" i="2"/>
  <c r="A1350" i="2"/>
  <c r="F1349" i="2"/>
  <c r="B1349" i="2"/>
  <c r="A1349" i="2"/>
  <c r="F1348" i="2"/>
  <c r="B1348" i="2"/>
  <c r="A1348" i="2"/>
  <c r="F1347" i="2"/>
  <c r="B1347" i="2"/>
  <c r="A1347" i="2"/>
  <c r="F1346" i="2"/>
  <c r="B1346" i="2"/>
  <c r="A1346" i="2"/>
  <c r="F1345" i="2"/>
  <c r="C1345" i="2"/>
  <c r="B1345" i="2"/>
  <c r="A1345" i="2"/>
  <c r="F1344" i="2"/>
  <c r="C1344" i="2"/>
  <c r="B1344" i="2"/>
  <c r="A1344" i="2"/>
  <c r="F1343" i="2"/>
  <c r="C1343" i="2"/>
  <c r="B1343" i="2"/>
  <c r="A1343" i="2"/>
  <c r="F1342" i="2"/>
  <c r="C1342" i="2"/>
  <c r="B1342" i="2"/>
  <c r="A1342" i="2"/>
  <c r="C1341" i="2"/>
  <c r="B1341" i="2"/>
  <c r="A1341" i="2"/>
  <c r="F1340" i="2"/>
  <c r="C1340" i="2"/>
  <c r="B1340" i="2"/>
  <c r="A1340" i="2"/>
  <c r="F1339" i="2"/>
  <c r="B1339" i="2"/>
  <c r="A1339" i="2"/>
  <c r="F1338" i="2"/>
  <c r="B1338" i="2"/>
  <c r="A1338" i="2"/>
  <c r="F1337" i="2"/>
  <c r="B1337" i="2"/>
  <c r="A1337" i="2"/>
  <c r="F1336" i="2"/>
  <c r="B1336" i="2"/>
  <c r="A1336" i="2"/>
  <c r="F1335" i="2"/>
  <c r="C1335" i="2"/>
  <c r="B1335" i="2"/>
  <c r="A1335" i="2"/>
  <c r="F1334" i="2"/>
  <c r="C1334" i="2"/>
  <c r="B1334" i="2"/>
  <c r="A1334" i="2"/>
  <c r="F1333" i="2"/>
  <c r="C1333" i="2"/>
  <c r="B1333" i="2"/>
  <c r="A1333" i="2"/>
  <c r="F1332" i="2"/>
  <c r="C1332" i="2"/>
  <c r="B1332" i="2"/>
  <c r="A1332" i="2"/>
  <c r="C1331" i="2"/>
  <c r="B1331" i="2"/>
  <c r="A1331" i="2"/>
  <c r="C1330" i="2"/>
  <c r="B1330" i="2"/>
  <c r="A1330" i="2"/>
  <c r="F1329" i="2"/>
  <c r="B1329" i="2"/>
  <c r="A1329" i="2"/>
  <c r="F1328" i="2"/>
  <c r="B1328" i="2"/>
  <c r="A1328" i="2"/>
  <c r="F1327" i="2"/>
  <c r="B1327" i="2"/>
  <c r="A1327" i="2"/>
  <c r="F1326" i="2"/>
  <c r="B1326" i="2"/>
  <c r="A1326" i="2"/>
  <c r="F1325" i="2"/>
  <c r="C1325" i="2"/>
  <c r="B1325" i="2"/>
  <c r="A1325" i="2"/>
  <c r="F1324" i="2"/>
  <c r="C1324" i="2"/>
  <c r="B1324" i="2"/>
  <c r="A1324" i="2"/>
  <c r="F1323" i="2"/>
  <c r="C1323" i="2"/>
  <c r="B1323" i="2"/>
  <c r="A1323" i="2"/>
  <c r="F1322" i="2"/>
  <c r="C1322" i="2"/>
  <c r="B1322" i="2"/>
  <c r="A1322" i="2"/>
  <c r="C1321" i="2"/>
  <c r="B1321" i="2"/>
  <c r="A1321" i="2"/>
  <c r="C1320" i="2"/>
  <c r="B1320" i="2"/>
  <c r="A1320" i="2"/>
  <c r="F1319" i="2"/>
  <c r="B1319" i="2"/>
  <c r="A1319" i="2"/>
  <c r="F1318" i="2"/>
  <c r="B1318" i="2"/>
  <c r="A1318" i="2"/>
  <c r="F1317" i="2"/>
  <c r="B1317" i="2"/>
  <c r="A1317" i="2"/>
  <c r="F1316" i="2"/>
  <c r="B1316" i="2"/>
  <c r="A1316" i="2"/>
  <c r="F1315" i="2"/>
  <c r="C1315" i="2"/>
  <c r="B1315" i="2"/>
  <c r="A1315" i="2"/>
  <c r="F1314" i="2"/>
  <c r="C1314" i="2"/>
  <c r="B1314" i="2"/>
  <c r="A1314" i="2"/>
  <c r="F1313" i="2"/>
  <c r="C1313" i="2"/>
  <c r="B1313" i="2"/>
  <c r="A1313" i="2"/>
  <c r="F1312" i="2"/>
  <c r="C1312" i="2"/>
  <c r="B1312" i="2"/>
  <c r="A1312" i="2"/>
  <c r="C1311" i="2"/>
  <c r="B1311" i="2"/>
  <c r="A1311" i="2"/>
  <c r="C1310" i="2"/>
  <c r="B1310" i="2"/>
  <c r="A1310" i="2"/>
  <c r="F1309" i="2"/>
  <c r="B1309" i="2"/>
  <c r="A1309" i="2"/>
  <c r="F1308" i="2"/>
  <c r="B1308" i="2"/>
  <c r="A1308" i="2"/>
  <c r="F1307" i="2"/>
  <c r="B1307" i="2"/>
  <c r="A1307" i="2"/>
  <c r="F1306" i="2"/>
  <c r="B1306" i="2"/>
  <c r="A1306" i="2"/>
  <c r="F1305" i="2"/>
  <c r="C1305" i="2"/>
  <c r="B1305" i="2"/>
  <c r="A1305" i="2"/>
  <c r="F1304" i="2"/>
  <c r="C1304" i="2"/>
  <c r="B1304" i="2"/>
  <c r="A1304" i="2"/>
  <c r="F1303" i="2"/>
  <c r="C1303" i="2"/>
  <c r="B1303" i="2"/>
  <c r="A1303" i="2"/>
  <c r="F1302" i="2"/>
  <c r="C1302" i="2"/>
  <c r="B1302" i="2"/>
  <c r="A1302" i="2"/>
  <c r="C1301" i="2"/>
  <c r="B1301" i="2"/>
  <c r="A1301" i="2"/>
  <c r="C1300" i="2"/>
  <c r="B1300" i="2"/>
  <c r="A1300" i="2"/>
  <c r="F1299" i="2"/>
  <c r="B1299" i="2"/>
  <c r="A1299" i="2"/>
  <c r="F1298" i="2"/>
  <c r="B1298" i="2"/>
  <c r="A1298" i="2"/>
  <c r="F1297" i="2"/>
  <c r="B1297" i="2"/>
  <c r="A1297" i="2"/>
  <c r="F1296" i="2"/>
  <c r="B1296" i="2"/>
  <c r="A1296" i="2"/>
  <c r="F1295" i="2"/>
  <c r="C1295" i="2"/>
  <c r="B1295" i="2"/>
  <c r="A1295" i="2"/>
  <c r="F1294" i="2"/>
  <c r="C1294" i="2"/>
  <c r="B1294" i="2"/>
  <c r="A1294" i="2"/>
  <c r="F1293" i="2"/>
  <c r="C1293" i="2"/>
  <c r="B1293" i="2"/>
  <c r="A1293" i="2"/>
  <c r="F1292" i="2"/>
  <c r="C1292" i="2"/>
  <c r="B1292" i="2"/>
  <c r="A1292" i="2"/>
  <c r="C1291" i="2"/>
  <c r="B1291" i="2"/>
  <c r="A1291" i="2"/>
  <c r="C1290" i="2"/>
  <c r="B1290" i="2"/>
  <c r="A1290" i="2"/>
  <c r="F1289" i="2"/>
  <c r="B1289" i="2"/>
  <c r="A1289" i="2"/>
  <c r="F1288" i="2"/>
  <c r="B1288" i="2"/>
  <c r="A1288" i="2"/>
  <c r="F1287" i="2"/>
  <c r="B1287" i="2"/>
  <c r="A1287" i="2"/>
  <c r="F1286" i="2"/>
  <c r="B1286" i="2"/>
  <c r="A1286" i="2"/>
  <c r="F1285" i="2"/>
  <c r="C1285" i="2"/>
  <c r="B1285" i="2"/>
  <c r="A1285" i="2"/>
  <c r="F1284" i="2"/>
  <c r="C1284" i="2"/>
  <c r="B1284" i="2"/>
  <c r="A1284" i="2"/>
  <c r="F1283" i="2"/>
  <c r="C1283" i="2"/>
  <c r="B1283" i="2"/>
  <c r="A1283" i="2"/>
  <c r="F1282" i="2"/>
  <c r="C1282" i="2"/>
  <c r="B1282" i="2"/>
  <c r="A1282" i="2"/>
  <c r="C1281" i="2"/>
  <c r="B1281" i="2"/>
  <c r="A1281" i="2"/>
  <c r="F1280" i="2"/>
  <c r="C1280" i="2"/>
  <c r="B1280" i="2"/>
  <c r="A1280" i="2"/>
  <c r="F1279" i="2"/>
  <c r="B1279" i="2"/>
  <c r="A1279" i="2"/>
  <c r="F1278" i="2"/>
  <c r="B1278" i="2"/>
  <c r="A1278" i="2"/>
  <c r="F1277" i="2"/>
  <c r="B1277" i="2"/>
  <c r="A1277" i="2"/>
  <c r="F1276" i="2"/>
  <c r="B1276" i="2"/>
  <c r="A1276" i="2"/>
  <c r="F1275" i="2"/>
  <c r="C1275" i="2"/>
  <c r="B1275" i="2"/>
  <c r="A1275" i="2"/>
  <c r="F1274" i="2"/>
  <c r="C1274" i="2"/>
  <c r="B1274" i="2"/>
  <c r="A1274" i="2"/>
  <c r="F1273" i="2"/>
  <c r="C1273" i="2"/>
  <c r="B1273" i="2"/>
  <c r="A1273" i="2"/>
  <c r="F1272" i="2"/>
  <c r="C1272" i="2"/>
  <c r="B1272" i="2"/>
  <c r="A1272" i="2"/>
  <c r="C1271" i="2"/>
  <c r="B1271" i="2"/>
  <c r="A1271" i="2"/>
  <c r="C1270" i="2"/>
  <c r="B1270" i="2"/>
  <c r="A1270" i="2"/>
  <c r="F1269" i="2"/>
  <c r="B1269" i="2"/>
  <c r="A1269" i="2"/>
  <c r="F1268" i="2"/>
  <c r="B1268" i="2"/>
  <c r="A1268" i="2"/>
  <c r="F1267" i="2"/>
  <c r="B1267" i="2"/>
  <c r="A1267" i="2"/>
  <c r="F1266" i="2"/>
  <c r="B1266" i="2"/>
  <c r="A1266" i="2"/>
  <c r="F1265" i="2"/>
  <c r="C1265" i="2"/>
  <c r="B1265" i="2"/>
  <c r="A1265" i="2"/>
  <c r="F1264" i="2"/>
  <c r="C1264" i="2"/>
  <c r="B1264" i="2"/>
  <c r="A1264" i="2"/>
  <c r="F1263" i="2"/>
  <c r="C1263" i="2"/>
  <c r="B1263" i="2"/>
  <c r="A1263" i="2"/>
  <c r="F1262" i="2"/>
  <c r="C1262" i="2"/>
  <c r="B1262" i="2"/>
  <c r="A1262" i="2"/>
  <c r="C1261" i="2"/>
  <c r="B1261" i="2"/>
  <c r="A1261" i="2"/>
  <c r="C1260" i="2"/>
  <c r="B1260" i="2"/>
  <c r="A1260" i="2"/>
  <c r="F1259" i="2"/>
  <c r="B1259" i="2"/>
  <c r="A1259" i="2"/>
  <c r="F1258" i="2"/>
  <c r="B1258" i="2"/>
  <c r="A1258" i="2"/>
  <c r="F1257" i="2"/>
  <c r="B1257" i="2"/>
  <c r="A1257" i="2"/>
  <c r="F1256" i="2"/>
  <c r="B1256" i="2"/>
  <c r="A1256" i="2"/>
  <c r="F1255" i="2"/>
  <c r="C1255" i="2"/>
  <c r="B1255" i="2"/>
  <c r="A1255" i="2"/>
  <c r="F1254" i="2"/>
  <c r="C1254" i="2"/>
  <c r="B1254" i="2"/>
  <c r="A1254" i="2"/>
  <c r="F1253" i="2"/>
  <c r="C1253" i="2"/>
  <c r="B1253" i="2"/>
  <c r="A1253" i="2"/>
  <c r="F1252" i="2"/>
  <c r="C1252" i="2"/>
  <c r="B1252" i="2"/>
  <c r="A1252" i="2"/>
  <c r="C1251" i="2"/>
  <c r="B1251" i="2"/>
  <c r="A1251" i="2"/>
  <c r="F1250" i="2"/>
  <c r="C1250" i="2"/>
  <c r="B1250" i="2"/>
  <c r="A1250" i="2"/>
  <c r="F1249" i="2"/>
  <c r="B1249" i="2"/>
  <c r="A1249" i="2"/>
  <c r="F1248" i="2"/>
  <c r="B1248" i="2"/>
  <c r="A1248" i="2"/>
  <c r="F1247" i="2"/>
  <c r="B1247" i="2"/>
  <c r="A1247" i="2"/>
  <c r="F1246" i="2"/>
  <c r="B1246" i="2"/>
  <c r="A1246" i="2"/>
  <c r="F1245" i="2"/>
  <c r="C1245" i="2"/>
  <c r="B1245" i="2"/>
  <c r="A1245" i="2"/>
  <c r="F1244" i="2"/>
  <c r="C1244" i="2"/>
  <c r="B1244" i="2"/>
  <c r="A1244" i="2"/>
  <c r="F1243" i="2"/>
  <c r="C1243" i="2"/>
  <c r="B1243" i="2"/>
  <c r="A1243" i="2"/>
  <c r="F1242" i="2"/>
  <c r="C1242" i="2"/>
  <c r="B1242" i="2"/>
  <c r="A1242" i="2"/>
  <c r="C1241" i="2"/>
  <c r="B1241" i="2"/>
  <c r="A1241" i="2"/>
  <c r="C1240" i="2"/>
  <c r="B1240" i="2"/>
  <c r="A1240" i="2"/>
  <c r="F1239" i="2"/>
  <c r="B1239" i="2"/>
  <c r="A1239" i="2"/>
  <c r="F1238" i="2"/>
  <c r="B1238" i="2"/>
  <c r="A1238" i="2"/>
  <c r="F1237" i="2"/>
  <c r="B1237" i="2"/>
  <c r="A1237" i="2"/>
  <c r="F1236" i="2"/>
  <c r="B1236" i="2"/>
  <c r="A1236" i="2"/>
  <c r="F1235" i="2"/>
  <c r="C1235" i="2"/>
  <c r="B1235" i="2"/>
  <c r="A1235" i="2"/>
  <c r="F1234" i="2"/>
  <c r="C1234" i="2"/>
  <c r="B1234" i="2"/>
  <c r="A1234" i="2"/>
  <c r="F1233" i="2"/>
  <c r="C1233" i="2"/>
  <c r="B1233" i="2"/>
  <c r="A1233" i="2"/>
  <c r="F1232" i="2"/>
  <c r="C1232" i="2"/>
  <c r="B1232" i="2"/>
  <c r="A1232" i="2"/>
  <c r="C1231" i="2"/>
  <c r="B1231" i="2"/>
  <c r="A1231" i="2"/>
  <c r="C1230" i="2"/>
  <c r="B1230" i="2"/>
  <c r="A1230" i="2"/>
  <c r="F1229" i="2"/>
  <c r="B1229" i="2"/>
  <c r="A1229" i="2"/>
  <c r="F1228" i="2"/>
  <c r="B1228" i="2"/>
  <c r="A1228" i="2"/>
  <c r="F1227" i="2"/>
  <c r="B1227" i="2"/>
  <c r="A1227" i="2"/>
  <c r="F1226" i="2"/>
  <c r="B1226" i="2"/>
  <c r="A1226" i="2"/>
  <c r="F1225" i="2"/>
  <c r="C1225" i="2"/>
  <c r="B1225" i="2"/>
  <c r="A1225" i="2"/>
  <c r="F1224" i="2"/>
  <c r="C1224" i="2"/>
  <c r="B1224" i="2"/>
  <c r="A1224" i="2"/>
  <c r="F1223" i="2"/>
  <c r="C1223" i="2"/>
  <c r="B1223" i="2"/>
  <c r="A1223" i="2"/>
  <c r="F1222" i="2"/>
  <c r="C1222" i="2"/>
  <c r="B1222" i="2"/>
  <c r="A1222" i="2"/>
  <c r="C1221" i="2"/>
  <c r="B1221" i="2"/>
  <c r="A1221" i="2"/>
  <c r="F1220" i="2"/>
  <c r="C1220" i="2"/>
  <c r="B1220" i="2"/>
  <c r="A1220" i="2"/>
  <c r="F1219" i="2"/>
  <c r="B1219" i="2"/>
  <c r="A1219" i="2"/>
  <c r="F1218" i="2"/>
  <c r="B1218" i="2"/>
  <c r="A1218" i="2"/>
  <c r="F1217" i="2"/>
  <c r="B1217" i="2"/>
  <c r="A1217" i="2"/>
  <c r="F1216" i="2"/>
  <c r="B1216" i="2"/>
  <c r="A1216" i="2"/>
  <c r="F1215" i="2"/>
  <c r="C1215" i="2"/>
  <c r="B1215" i="2"/>
  <c r="A1215" i="2"/>
  <c r="F1214" i="2"/>
  <c r="C1214" i="2"/>
  <c r="B1214" i="2"/>
  <c r="A1214" i="2"/>
  <c r="F1213" i="2"/>
  <c r="C1213" i="2"/>
  <c r="B1213" i="2"/>
  <c r="A1213" i="2"/>
  <c r="F1212" i="2"/>
  <c r="C1212" i="2"/>
  <c r="B1212" i="2"/>
  <c r="A1212" i="2"/>
  <c r="C1211" i="2"/>
  <c r="B1211" i="2"/>
  <c r="A1211" i="2"/>
  <c r="F1210" i="2"/>
  <c r="C1210" i="2"/>
  <c r="B1210" i="2"/>
  <c r="A1210" i="2"/>
  <c r="F1209" i="2"/>
  <c r="B1209" i="2"/>
  <c r="A1209" i="2"/>
  <c r="F1208" i="2"/>
  <c r="B1208" i="2"/>
  <c r="A1208" i="2"/>
  <c r="F1207" i="2"/>
  <c r="B1207" i="2"/>
  <c r="A1207" i="2"/>
  <c r="F1206" i="2"/>
  <c r="B1206" i="2"/>
  <c r="A1206" i="2"/>
  <c r="F1205" i="2"/>
  <c r="C1205" i="2"/>
  <c r="B1205" i="2"/>
  <c r="A1205" i="2"/>
  <c r="F1204" i="2"/>
  <c r="C1204" i="2"/>
  <c r="B1204" i="2"/>
  <c r="A1204" i="2"/>
  <c r="F1203" i="2"/>
  <c r="C1203" i="2"/>
  <c r="B1203" i="2"/>
  <c r="A1203" i="2"/>
  <c r="F1202" i="2"/>
  <c r="C1202" i="2"/>
  <c r="B1202" i="2"/>
  <c r="A1202" i="2"/>
  <c r="C1201" i="2"/>
  <c r="B1201" i="2"/>
  <c r="A1201" i="2"/>
  <c r="C1200" i="2"/>
  <c r="B1200" i="2"/>
  <c r="A1200" i="2"/>
  <c r="F1199" i="2"/>
  <c r="B1199" i="2"/>
  <c r="A1199" i="2"/>
  <c r="F1198" i="2"/>
  <c r="B1198" i="2"/>
  <c r="A1198" i="2"/>
  <c r="F1197" i="2"/>
  <c r="B1197" i="2"/>
  <c r="A1197" i="2"/>
  <c r="F1196" i="2"/>
  <c r="B1196" i="2"/>
  <c r="A1196" i="2"/>
  <c r="F1195" i="2"/>
  <c r="C1195" i="2"/>
  <c r="B1195" i="2"/>
  <c r="A1195" i="2"/>
  <c r="F1194" i="2"/>
  <c r="C1194" i="2"/>
  <c r="B1194" i="2"/>
  <c r="A1194" i="2"/>
  <c r="F1193" i="2"/>
  <c r="C1193" i="2"/>
  <c r="B1193" i="2"/>
  <c r="A1193" i="2"/>
  <c r="F1192" i="2"/>
  <c r="C1192" i="2"/>
  <c r="B1192" i="2"/>
  <c r="A1192" i="2"/>
  <c r="C1191" i="2"/>
  <c r="B1191" i="2"/>
  <c r="A1191" i="2"/>
  <c r="C1190" i="2"/>
  <c r="B1190" i="2"/>
  <c r="A1190" i="2"/>
  <c r="F1189" i="2"/>
  <c r="B1189" i="2"/>
  <c r="A1189" i="2"/>
  <c r="F1188" i="2"/>
  <c r="B1188" i="2"/>
  <c r="A1188" i="2"/>
  <c r="F1187" i="2"/>
  <c r="B1187" i="2"/>
  <c r="A1187" i="2"/>
  <c r="F1186" i="2"/>
  <c r="B1186" i="2"/>
  <c r="A1186" i="2"/>
  <c r="F1185" i="2"/>
  <c r="C1185" i="2"/>
  <c r="B1185" i="2"/>
  <c r="A1185" i="2"/>
  <c r="F1184" i="2"/>
  <c r="C1184" i="2"/>
  <c r="B1184" i="2"/>
  <c r="A1184" i="2"/>
  <c r="F1183" i="2"/>
  <c r="C1183" i="2"/>
  <c r="B1183" i="2"/>
  <c r="A1183" i="2"/>
  <c r="F1182" i="2"/>
  <c r="C1182" i="2"/>
  <c r="B1182" i="2"/>
  <c r="A1182" i="2"/>
  <c r="C1181" i="2"/>
  <c r="B1181" i="2"/>
  <c r="A1181" i="2"/>
  <c r="C1180" i="2"/>
  <c r="B1180" i="2"/>
  <c r="A1180" i="2"/>
  <c r="F1179" i="2"/>
  <c r="B1179" i="2"/>
  <c r="A1179" i="2"/>
  <c r="F1178" i="2"/>
  <c r="B1178" i="2"/>
  <c r="A1178" i="2"/>
  <c r="F1177" i="2"/>
  <c r="B1177" i="2"/>
  <c r="A1177" i="2"/>
  <c r="F1176" i="2"/>
  <c r="B1176" i="2"/>
  <c r="A1176" i="2"/>
  <c r="F1175" i="2"/>
  <c r="C1175" i="2"/>
  <c r="B1175" i="2"/>
  <c r="A1175" i="2"/>
  <c r="F1174" i="2"/>
  <c r="C1174" i="2"/>
  <c r="B1174" i="2"/>
  <c r="A1174" i="2"/>
  <c r="F1173" i="2"/>
  <c r="C1173" i="2"/>
  <c r="B1173" i="2"/>
  <c r="A1173" i="2"/>
  <c r="F1172" i="2"/>
  <c r="C1172" i="2"/>
  <c r="B1172" i="2"/>
  <c r="A1172" i="2"/>
  <c r="C1171" i="2"/>
  <c r="B1171" i="2"/>
  <c r="A1171" i="2"/>
  <c r="C1170" i="2"/>
  <c r="B1170" i="2"/>
  <c r="A1170" i="2"/>
  <c r="F1169" i="2"/>
  <c r="B1169" i="2"/>
  <c r="A1169" i="2"/>
  <c r="F1168" i="2"/>
  <c r="B1168" i="2"/>
  <c r="A1168" i="2"/>
  <c r="F1167" i="2"/>
  <c r="B1167" i="2"/>
  <c r="A1167" i="2"/>
  <c r="F1166" i="2"/>
  <c r="B1166" i="2"/>
  <c r="A1166" i="2"/>
  <c r="F1165" i="2"/>
  <c r="C1165" i="2"/>
  <c r="B1165" i="2"/>
  <c r="A1165" i="2"/>
  <c r="F1164" i="2"/>
  <c r="C1164" i="2"/>
  <c r="B1164" i="2"/>
  <c r="A1164" i="2"/>
  <c r="F1163" i="2"/>
  <c r="C1163" i="2"/>
  <c r="B1163" i="2"/>
  <c r="A1163" i="2"/>
  <c r="F1162" i="2"/>
  <c r="C1162" i="2"/>
  <c r="B1162" i="2"/>
  <c r="A1162" i="2"/>
  <c r="C1161" i="2"/>
  <c r="B1161" i="2"/>
  <c r="A1161" i="2"/>
  <c r="C1160" i="2"/>
  <c r="B1160" i="2"/>
  <c r="A1160" i="2"/>
  <c r="F1159" i="2"/>
  <c r="B1159" i="2"/>
  <c r="A1159" i="2"/>
  <c r="F1158" i="2"/>
  <c r="B1158" i="2"/>
  <c r="A1158" i="2"/>
  <c r="F1157" i="2"/>
  <c r="B1157" i="2"/>
  <c r="A1157" i="2"/>
  <c r="F1156" i="2"/>
  <c r="B1156" i="2"/>
  <c r="A1156" i="2"/>
  <c r="F1155" i="2"/>
  <c r="C1155" i="2"/>
  <c r="B1155" i="2"/>
  <c r="A1155" i="2"/>
  <c r="F1154" i="2"/>
  <c r="C1154" i="2"/>
  <c r="B1154" i="2"/>
  <c r="A1154" i="2"/>
  <c r="F1153" i="2"/>
  <c r="C1153" i="2"/>
  <c r="B1153" i="2"/>
  <c r="A1153" i="2"/>
  <c r="F1152" i="2"/>
  <c r="C1152" i="2"/>
  <c r="B1152" i="2"/>
  <c r="A1152" i="2"/>
  <c r="C1151" i="2"/>
  <c r="B1151" i="2"/>
  <c r="A1151" i="2"/>
  <c r="C1150" i="2"/>
  <c r="B1150" i="2"/>
  <c r="A1150" i="2"/>
  <c r="F1149" i="2"/>
  <c r="B1149" i="2"/>
  <c r="A1149" i="2"/>
  <c r="F1148" i="2"/>
  <c r="B1148" i="2"/>
  <c r="A1148" i="2"/>
  <c r="F1147" i="2"/>
  <c r="B1147" i="2"/>
  <c r="A1147" i="2"/>
  <c r="F1146" i="2"/>
  <c r="B1146" i="2"/>
  <c r="A1146" i="2"/>
  <c r="F1145" i="2"/>
  <c r="C1145" i="2"/>
  <c r="B1145" i="2"/>
  <c r="A1145" i="2"/>
  <c r="F1144" i="2"/>
  <c r="C1144" i="2"/>
  <c r="B1144" i="2"/>
  <c r="A1144" i="2"/>
  <c r="F1143" i="2"/>
  <c r="C1143" i="2"/>
  <c r="B1143" i="2"/>
  <c r="A1143" i="2"/>
  <c r="F1142" i="2"/>
  <c r="C1142" i="2"/>
  <c r="B1142" i="2"/>
  <c r="A1142" i="2"/>
  <c r="C1141" i="2"/>
  <c r="B1141" i="2"/>
  <c r="A1141" i="2"/>
  <c r="C1140" i="2"/>
  <c r="B1140" i="2"/>
  <c r="A1140" i="2"/>
  <c r="F1139" i="2"/>
  <c r="B1139" i="2"/>
  <c r="A1139" i="2"/>
  <c r="F1138" i="2"/>
  <c r="B1138" i="2"/>
  <c r="A1138" i="2"/>
  <c r="F1137" i="2"/>
  <c r="B1137" i="2"/>
  <c r="A1137" i="2"/>
  <c r="F1136" i="2"/>
  <c r="B1136" i="2"/>
  <c r="A1136" i="2"/>
  <c r="F1135" i="2"/>
  <c r="C1135" i="2"/>
  <c r="B1135" i="2"/>
  <c r="A1135" i="2"/>
  <c r="F1134" i="2"/>
  <c r="C1134" i="2"/>
  <c r="B1134" i="2"/>
  <c r="A1134" i="2"/>
  <c r="F1133" i="2"/>
  <c r="C1133" i="2"/>
  <c r="B1133" i="2"/>
  <c r="A1133" i="2"/>
  <c r="F1132" i="2"/>
  <c r="C1132" i="2"/>
  <c r="B1132" i="2"/>
  <c r="A1132" i="2"/>
  <c r="C1131" i="2"/>
  <c r="B1131" i="2"/>
  <c r="A1131" i="2"/>
  <c r="C1130" i="2"/>
  <c r="B1130" i="2"/>
  <c r="A1130" i="2"/>
  <c r="F1129" i="2"/>
  <c r="B1129" i="2"/>
  <c r="A1129" i="2"/>
  <c r="F1128" i="2"/>
  <c r="B1128" i="2"/>
  <c r="A1128" i="2"/>
  <c r="F1127" i="2"/>
  <c r="B1127" i="2"/>
  <c r="A1127" i="2"/>
  <c r="F1126" i="2"/>
  <c r="B1126" i="2"/>
  <c r="A1126" i="2"/>
  <c r="F1125" i="2"/>
  <c r="C1125" i="2"/>
  <c r="B1125" i="2"/>
  <c r="A1125" i="2"/>
  <c r="F1124" i="2"/>
  <c r="C1124" i="2"/>
  <c r="B1124" i="2"/>
  <c r="A1124" i="2"/>
  <c r="F1123" i="2"/>
  <c r="C1123" i="2"/>
  <c r="B1123" i="2"/>
  <c r="A1123" i="2"/>
  <c r="F1122" i="2"/>
  <c r="C1122" i="2"/>
  <c r="B1122" i="2"/>
  <c r="A1122" i="2"/>
  <c r="C1121" i="2"/>
  <c r="B1121" i="2"/>
  <c r="A1121" i="2"/>
  <c r="C1120" i="2"/>
  <c r="B1120" i="2"/>
  <c r="A1120" i="2"/>
  <c r="F1119" i="2"/>
  <c r="B1119" i="2"/>
  <c r="A1119" i="2"/>
  <c r="F1118" i="2"/>
  <c r="B1118" i="2"/>
  <c r="A1118" i="2"/>
  <c r="F1117" i="2"/>
  <c r="B1117" i="2"/>
  <c r="A1117" i="2"/>
  <c r="F1116" i="2"/>
  <c r="B1116" i="2"/>
  <c r="A1116" i="2"/>
  <c r="F1115" i="2"/>
  <c r="C1115" i="2"/>
  <c r="B1115" i="2"/>
  <c r="A1115" i="2"/>
  <c r="F1114" i="2"/>
  <c r="C1114" i="2"/>
  <c r="B1114" i="2"/>
  <c r="A1114" i="2"/>
  <c r="F1113" i="2"/>
  <c r="C1113" i="2"/>
  <c r="B1113" i="2"/>
  <c r="A1113" i="2"/>
  <c r="F1112" i="2"/>
  <c r="C1112" i="2"/>
  <c r="B1112" i="2"/>
  <c r="A1112" i="2"/>
  <c r="C1111" i="2"/>
  <c r="B1111" i="2"/>
  <c r="A1111" i="2"/>
  <c r="C1110" i="2"/>
  <c r="B1110" i="2"/>
  <c r="A1110" i="2"/>
  <c r="F1109" i="2"/>
  <c r="B1109" i="2"/>
  <c r="A1109" i="2"/>
  <c r="F1108" i="2"/>
  <c r="B1108" i="2"/>
  <c r="A1108" i="2"/>
  <c r="F1107" i="2"/>
  <c r="B1107" i="2"/>
  <c r="A1107" i="2"/>
  <c r="F1106" i="2"/>
  <c r="B1106" i="2"/>
  <c r="A1106" i="2"/>
  <c r="F1105" i="2"/>
  <c r="C1105" i="2"/>
  <c r="B1105" i="2"/>
  <c r="A1105" i="2"/>
  <c r="F1104" i="2"/>
  <c r="C1104" i="2"/>
  <c r="B1104" i="2"/>
  <c r="A1104" i="2"/>
  <c r="F1103" i="2"/>
  <c r="C1103" i="2"/>
  <c r="B1103" i="2"/>
  <c r="A1103" i="2"/>
  <c r="F1102" i="2"/>
  <c r="C1102" i="2"/>
  <c r="B1102" i="2"/>
  <c r="A1102" i="2"/>
  <c r="C1101" i="2"/>
  <c r="B1101" i="2"/>
  <c r="A1101" i="2"/>
  <c r="C1100" i="2"/>
  <c r="B1100" i="2"/>
  <c r="A1100" i="2"/>
  <c r="F1099" i="2"/>
  <c r="B1099" i="2"/>
  <c r="A1099" i="2"/>
  <c r="F1098" i="2"/>
  <c r="B1098" i="2"/>
  <c r="A1098" i="2"/>
  <c r="F1097" i="2"/>
  <c r="B1097" i="2"/>
  <c r="A1097" i="2"/>
  <c r="F1096" i="2"/>
  <c r="B1096" i="2"/>
  <c r="A1096" i="2"/>
  <c r="F1095" i="2"/>
  <c r="C1095" i="2"/>
  <c r="B1095" i="2"/>
  <c r="A1095" i="2"/>
  <c r="F1094" i="2"/>
  <c r="C1094" i="2"/>
  <c r="B1094" i="2"/>
  <c r="A1094" i="2"/>
  <c r="F1093" i="2"/>
  <c r="C1093" i="2"/>
  <c r="B1093" i="2"/>
  <c r="A1093" i="2"/>
  <c r="F1092" i="2"/>
  <c r="C1092" i="2"/>
  <c r="B1092" i="2"/>
  <c r="A1092" i="2"/>
  <c r="C1091" i="2"/>
  <c r="B1091" i="2"/>
  <c r="A1091" i="2"/>
  <c r="C1090" i="2"/>
  <c r="B1090" i="2"/>
  <c r="A1090" i="2"/>
  <c r="F1089" i="2"/>
  <c r="B1089" i="2"/>
  <c r="A1089" i="2"/>
  <c r="F1088" i="2"/>
  <c r="B1088" i="2"/>
  <c r="A1088" i="2"/>
  <c r="F1087" i="2"/>
  <c r="B1087" i="2"/>
  <c r="A1087" i="2"/>
  <c r="F1086" i="2"/>
  <c r="B1086" i="2"/>
  <c r="A1086" i="2"/>
  <c r="F1085" i="2"/>
  <c r="C1085" i="2"/>
  <c r="B1085" i="2"/>
  <c r="A1085" i="2"/>
  <c r="F1084" i="2"/>
  <c r="C1084" i="2"/>
  <c r="B1084" i="2"/>
  <c r="A1084" i="2"/>
  <c r="F1083" i="2"/>
  <c r="C1083" i="2"/>
  <c r="B1083" i="2"/>
  <c r="A1083" i="2"/>
  <c r="F1082" i="2"/>
  <c r="C1082" i="2"/>
  <c r="B1082" i="2"/>
  <c r="A1082" i="2"/>
  <c r="C1081" i="2"/>
  <c r="B1081" i="2"/>
  <c r="A1081" i="2"/>
  <c r="C1080" i="2"/>
  <c r="B1080" i="2"/>
  <c r="A1080" i="2"/>
  <c r="F1079" i="2"/>
  <c r="B1079" i="2"/>
  <c r="A1079" i="2"/>
  <c r="F1078" i="2"/>
  <c r="B1078" i="2"/>
  <c r="A1078" i="2"/>
  <c r="F1077" i="2"/>
  <c r="B1077" i="2"/>
  <c r="A1077" i="2"/>
  <c r="F1076" i="2"/>
  <c r="B1076" i="2"/>
  <c r="A1076" i="2"/>
  <c r="F1075" i="2"/>
  <c r="C1075" i="2"/>
  <c r="B1075" i="2"/>
  <c r="A1075" i="2"/>
  <c r="F1074" i="2"/>
  <c r="C1074" i="2"/>
  <c r="B1074" i="2"/>
  <c r="A1074" i="2"/>
  <c r="F1073" i="2"/>
  <c r="C1073" i="2"/>
  <c r="B1073" i="2"/>
  <c r="A1073" i="2"/>
  <c r="F1072" i="2"/>
  <c r="C1072" i="2"/>
  <c r="B1072" i="2"/>
  <c r="A1072" i="2"/>
  <c r="C1071" i="2"/>
  <c r="B1071" i="2"/>
  <c r="A1071" i="2"/>
  <c r="C1070" i="2"/>
  <c r="B1070" i="2"/>
  <c r="A1070" i="2"/>
  <c r="F1069" i="2"/>
  <c r="B1069" i="2"/>
  <c r="A1069" i="2"/>
  <c r="F1068" i="2"/>
  <c r="B1068" i="2"/>
  <c r="A1068" i="2"/>
  <c r="F1067" i="2"/>
  <c r="B1067" i="2"/>
  <c r="A1067" i="2"/>
  <c r="F1066" i="2"/>
  <c r="B1066" i="2"/>
  <c r="A1066" i="2"/>
  <c r="F1065" i="2"/>
  <c r="C1065" i="2"/>
  <c r="B1065" i="2"/>
  <c r="A1065" i="2"/>
  <c r="F1064" i="2"/>
  <c r="C1064" i="2"/>
  <c r="B1064" i="2"/>
  <c r="A1064" i="2"/>
  <c r="F1063" i="2"/>
  <c r="C1063" i="2"/>
  <c r="B1063" i="2"/>
  <c r="A1063" i="2"/>
  <c r="F1062" i="2"/>
  <c r="C1062" i="2"/>
  <c r="B1062" i="2"/>
  <c r="A1062" i="2"/>
  <c r="C1061" i="2"/>
  <c r="B1061" i="2"/>
  <c r="A1061" i="2"/>
  <c r="C1060" i="2"/>
  <c r="B1060" i="2"/>
  <c r="A1060" i="2"/>
  <c r="F1059" i="2"/>
  <c r="B1059" i="2"/>
  <c r="A1059" i="2"/>
  <c r="F1058" i="2"/>
  <c r="B1058" i="2"/>
  <c r="A1058" i="2"/>
  <c r="F1057" i="2"/>
  <c r="B1057" i="2"/>
  <c r="A1057" i="2"/>
  <c r="F1056" i="2"/>
  <c r="B1056" i="2"/>
  <c r="A1056" i="2"/>
  <c r="F1055" i="2"/>
  <c r="C1055" i="2"/>
  <c r="B1055" i="2"/>
  <c r="A1055" i="2"/>
  <c r="F1054" i="2"/>
  <c r="C1054" i="2"/>
  <c r="B1054" i="2"/>
  <c r="A1054" i="2"/>
  <c r="F1053" i="2"/>
  <c r="C1053" i="2"/>
  <c r="B1053" i="2"/>
  <c r="A1053" i="2"/>
  <c r="F1052" i="2"/>
  <c r="C1052" i="2"/>
  <c r="B1052" i="2"/>
  <c r="A1052" i="2"/>
  <c r="C1051" i="2"/>
  <c r="B1051" i="2"/>
  <c r="A1051" i="2"/>
  <c r="C1050" i="2"/>
  <c r="B1050" i="2"/>
  <c r="A1050" i="2"/>
  <c r="F1049" i="2"/>
  <c r="B1049" i="2"/>
  <c r="A1049" i="2"/>
  <c r="F1048" i="2"/>
  <c r="B1048" i="2"/>
  <c r="A1048" i="2"/>
  <c r="F1047" i="2"/>
  <c r="B1047" i="2"/>
  <c r="A1047" i="2"/>
  <c r="F1046" i="2"/>
  <c r="B1046" i="2"/>
  <c r="A1046" i="2"/>
  <c r="F1045" i="2"/>
  <c r="C1045" i="2"/>
  <c r="B1045" i="2"/>
  <c r="A1045" i="2"/>
  <c r="F1044" i="2"/>
  <c r="C1044" i="2"/>
  <c r="B1044" i="2"/>
  <c r="A1044" i="2"/>
  <c r="F1043" i="2"/>
  <c r="C1043" i="2"/>
  <c r="B1043" i="2"/>
  <c r="A1043" i="2"/>
  <c r="F1042" i="2"/>
  <c r="C1042" i="2"/>
  <c r="B1042" i="2"/>
  <c r="A1042" i="2"/>
  <c r="C1041" i="2"/>
  <c r="B1041" i="2"/>
  <c r="A1041" i="2"/>
  <c r="C1040" i="2"/>
  <c r="B1040" i="2"/>
  <c r="A1040" i="2"/>
  <c r="F1039" i="2"/>
  <c r="B1039" i="2"/>
  <c r="A1039" i="2"/>
  <c r="F1038" i="2"/>
  <c r="B1038" i="2"/>
  <c r="A1038" i="2"/>
  <c r="F1037" i="2"/>
  <c r="B1037" i="2"/>
  <c r="A1037" i="2"/>
  <c r="F1036" i="2"/>
  <c r="B1036" i="2"/>
  <c r="A1036" i="2"/>
  <c r="F1035" i="2"/>
  <c r="C1035" i="2"/>
  <c r="B1035" i="2"/>
  <c r="A1035" i="2"/>
  <c r="F1034" i="2"/>
  <c r="C1034" i="2"/>
  <c r="B1034" i="2"/>
  <c r="A1034" i="2"/>
  <c r="F1033" i="2"/>
  <c r="C1033" i="2"/>
  <c r="B1033" i="2"/>
  <c r="A1033" i="2"/>
  <c r="F1032" i="2"/>
  <c r="C1032" i="2"/>
  <c r="B1032" i="2"/>
  <c r="A1032" i="2"/>
  <c r="C1031" i="2"/>
  <c r="B1031" i="2"/>
  <c r="A1031" i="2"/>
  <c r="C1030" i="2"/>
  <c r="B1030" i="2"/>
  <c r="A1030" i="2"/>
  <c r="F1029" i="2"/>
  <c r="B1029" i="2"/>
  <c r="A1029" i="2"/>
  <c r="F1028" i="2"/>
  <c r="B1028" i="2"/>
  <c r="A1028" i="2"/>
  <c r="F1027" i="2"/>
  <c r="B1027" i="2"/>
  <c r="A1027" i="2"/>
  <c r="F1026" i="2"/>
  <c r="B1026" i="2"/>
  <c r="A1026" i="2"/>
  <c r="F1025" i="2"/>
  <c r="C1025" i="2"/>
  <c r="B1025" i="2"/>
  <c r="A1025" i="2"/>
  <c r="F1024" i="2"/>
  <c r="C1024" i="2"/>
  <c r="B1024" i="2"/>
  <c r="A1024" i="2"/>
  <c r="F1023" i="2"/>
  <c r="C1023" i="2"/>
  <c r="B1023" i="2"/>
  <c r="A1023" i="2"/>
  <c r="F1022" i="2"/>
  <c r="C1022" i="2"/>
  <c r="B1022" i="2"/>
  <c r="A1022" i="2"/>
  <c r="C1021" i="2"/>
  <c r="B1021" i="2"/>
  <c r="A1021" i="2"/>
  <c r="C1020" i="2"/>
  <c r="B1020" i="2"/>
  <c r="A1020" i="2"/>
  <c r="F1019" i="2"/>
  <c r="B1019" i="2"/>
  <c r="A1019" i="2"/>
  <c r="F1018" i="2"/>
  <c r="B1018" i="2"/>
  <c r="A1018" i="2"/>
  <c r="F1017" i="2"/>
  <c r="B1017" i="2"/>
  <c r="A1017" i="2"/>
  <c r="F1016" i="2"/>
  <c r="B1016" i="2"/>
  <c r="A1016" i="2"/>
  <c r="F1015" i="2"/>
  <c r="C1015" i="2"/>
  <c r="B1015" i="2"/>
  <c r="A1015" i="2"/>
  <c r="F1014" i="2"/>
  <c r="C1014" i="2"/>
  <c r="B1014" i="2"/>
  <c r="A1014" i="2"/>
  <c r="F1013" i="2"/>
  <c r="C1013" i="2"/>
  <c r="B1013" i="2"/>
  <c r="A1013" i="2"/>
  <c r="F1012" i="2"/>
  <c r="C1012" i="2"/>
  <c r="B1012" i="2"/>
  <c r="A1012" i="2"/>
  <c r="C1011" i="2"/>
  <c r="B1011" i="2"/>
  <c r="A1011" i="2"/>
  <c r="F1010" i="2"/>
  <c r="C1010" i="2"/>
  <c r="B1010" i="2"/>
  <c r="A1010" i="2"/>
  <c r="F1009" i="2"/>
  <c r="B1009" i="2"/>
  <c r="A1009" i="2"/>
  <c r="F1008" i="2"/>
  <c r="B1008" i="2"/>
  <c r="A1008" i="2"/>
  <c r="F1007" i="2"/>
  <c r="B1007" i="2"/>
  <c r="A1007" i="2"/>
  <c r="F1006" i="2"/>
  <c r="B1006" i="2"/>
  <c r="A1006" i="2"/>
  <c r="F1005" i="2"/>
  <c r="C1005" i="2"/>
  <c r="B1005" i="2"/>
  <c r="A1005" i="2"/>
  <c r="F1004" i="2"/>
  <c r="C1004" i="2"/>
  <c r="B1004" i="2"/>
  <c r="A1004" i="2"/>
  <c r="F1003" i="2"/>
  <c r="C1003" i="2"/>
  <c r="B1003" i="2"/>
  <c r="A1003" i="2"/>
  <c r="F1002" i="2"/>
  <c r="C1002" i="2"/>
  <c r="B1002" i="2"/>
  <c r="A1002" i="2"/>
  <c r="C1001" i="2"/>
  <c r="B1001" i="2"/>
  <c r="A1001" i="2"/>
  <c r="C1000" i="2"/>
  <c r="B1000" i="2"/>
  <c r="A1000" i="2"/>
  <c r="F999" i="2"/>
  <c r="B999" i="2"/>
  <c r="A999" i="2"/>
  <c r="F998" i="2"/>
  <c r="B998" i="2"/>
  <c r="A998" i="2"/>
  <c r="F997" i="2"/>
  <c r="B997" i="2"/>
  <c r="A997" i="2"/>
  <c r="F996" i="2"/>
  <c r="B996" i="2"/>
  <c r="A996" i="2"/>
  <c r="F995" i="2"/>
  <c r="C995" i="2"/>
  <c r="B995" i="2"/>
  <c r="A995" i="2"/>
  <c r="F994" i="2"/>
  <c r="C994" i="2"/>
  <c r="B994" i="2"/>
  <c r="A994" i="2"/>
  <c r="F993" i="2"/>
  <c r="C993" i="2"/>
  <c r="B993" i="2"/>
  <c r="A993" i="2"/>
  <c r="F992" i="2"/>
  <c r="C992" i="2"/>
  <c r="B992" i="2"/>
  <c r="A992" i="2"/>
  <c r="C991" i="2"/>
  <c r="B991" i="2"/>
  <c r="A991" i="2"/>
  <c r="C990" i="2"/>
  <c r="B990" i="2"/>
  <c r="A990" i="2"/>
  <c r="F989" i="2"/>
  <c r="B989" i="2"/>
  <c r="A989" i="2"/>
  <c r="F988" i="2"/>
  <c r="B988" i="2"/>
  <c r="A988" i="2"/>
  <c r="F987" i="2"/>
  <c r="B987" i="2"/>
  <c r="A987" i="2"/>
  <c r="F986" i="2"/>
  <c r="B986" i="2"/>
  <c r="A986" i="2"/>
  <c r="F985" i="2"/>
  <c r="C985" i="2"/>
  <c r="B985" i="2"/>
  <c r="A985" i="2"/>
  <c r="F984" i="2"/>
  <c r="C984" i="2"/>
  <c r="B984" i="2"/>
  <c r="A984" i="2"/>
  <c r="F983" i="2"/>
  <c r="C983" i="2"/>
  <c r="B983" i="2"/>
  <c r="A983" i="2"/>
  <c r="F982" i="2"/>
  <c r="C982" i="2"/>
  <c r="B982" i="2"/>
  <c r="A982" i="2"/>
  <c r="C981" i="2"/>
  <c r="B981" i="2"/>
  <c r="A981" i="2"/>
  <c r="F980" i="2"/>
  <c r="C980" i="2"/>
  <c r="B980" i="2"/>
  <c r="A980" i="2"/>
  <c r="F979" i="2"/>
  <c r="B979" i="2"/>
  <c r="A979" i="2"/>
  <c r="F978" i="2"/>
  <c r="B978" i="2"/>
  <c r="A978" i="2"/>
  <c r="F977" i="2"/>
  <c r="B977" i="2"/>
  <c r="A977" i="2"/>
  <c r="F976" i="2"/>
  <c r="B976" i="2"/>
  <c r="A976" i="2"/>
  <c r="F975" i="2"/>
  <c r="C975" i="2"/>
  <c r="B975" i="2"/>
  <c r="A975" i="2"/>
  <c r="F974" i="2"/>
  <c r="C974" i="2"/>
  <c r="B974" i="2"/>
  <c r="A974" i="2"/>
  <c r="F973" i="2"/>
  <c r="C973" i="2"/>
  <c r="B973" i="2"/>
  <c r="A973" i="2"/>
  <c r="F972" i="2"/>
  <c r="C972" i="2"/>
  <c r="B972" i="2"/>
  <c r="A972" i="2"/>
  <c r="C971" i="2"/>
  <c r="B971" i="2"/>
  <c r="A971" i="2"/>
  <c r="C970" i="2"/>
  <c r="B970" i="2"/>
  <c r="A970" i="2"/>
  <c r="F969" i="2"/>
  <c r="B969" i="2"/>
  <c r="A969" i="2"/>
  <c r="F968" i="2"/>
  <c r="B968" i="2"/>
  <c r="A968" i="2"/>
  <c r="F967" i="2"/>
  <c r="B967" i="2"/>
  <c r="A967" i="2"/>
  <c r="F966" i="2"/>
  <c r="B966" i="2"/>
  <c r="A966" i="2"/>
  <c r="F965" i="2"/>
  <c r="C965" i="2"/>
  <c r="B965" i="2"/>
  <c r="A965" i="2"/>
  <c r="F964" i="2"/>
  <c r="C964" i="2"/>
  <c r="B964" i="2"/>
  <c r="A964" i="2"/>
  <c r="F963" i="2"/>
  <c r="C963" i="2"/>
  <c r="B963" i="2"/>
  <c r="A963" i="2"/>
  <c r="F962" i="2"/>
  <c r="C962" i="2"/>
  <c r="B962" i="2"/>
  <c r="A962" i="2"/>
  <c r="C961" i="2"/>
  <c r="B961" i="2"/>
  <c r="A961" i="2"/>
  <c r="C960" i="2"/>
  <c r="B960" i="2"/>
  <c r="A960" i="2"/>
  <c r="F959" i="2"/>
  <c r="B959" i="2"/>
  <c r="A959" i="2"/>
  <c r="F958" i="2"/>
  <c r="B958" i="2"/>
  <c r="A958" i="2"/>
  <c r="F957" i="2"/>
  <c r="B957" i="2"/>
  <c r="A957" i="2"/>
  <c r="F956" i="2"/>
  <c r="B956" i="2"/>
  <c r="A956" i="2"/>
  <c r="F955" i="2"/>
  <c r="C955" i="2"/>
  <c r="B955" i="2"/>
  <c r="A955" i="2"/>
  <c r="F954" i="2"/>
  <c r="C954" i="2"/>
  <c r="B954" i="2"/>
  <c r="A954" i="2"/>
  <c r="F953" i="2"/>
  <c r="C953" i="2"/>
  <c r="B953" i="2"/>
  <c r="A953" i="2"/>
  <c r="F952" i="2"/>
  <c r="C952" i="2"/>
  <c r="B952" i="2"/>
  <c r="A952" i="2"/>
  <c r="C951" i="2"/>
  <c r="B951" i="2"/>
  <c r="A951" i="2"/>
  <c r="F950" i="2"/>
  <c r="C950" i="2"/>
  <c r="B950" i="2"/>
  <c r="A950" i="2"/>
  <c r="F949" i="2"/>
  <c r="B949" i="2"/>
  <c r="A949" i="2"/>
  <c r="F948" i="2"/>
  <c r="B948" i="2"/>
  <c r="A948" i="2"/>
  <c r="F947" i="2"/>
  <c r="B947" i="2"/>
  <c r="A947" i="2"/>
  <c r="F946" i="2"/>
  <c r="B946" i="2"/>
  <c r="A946" i="2"/>
  <c r="F945" i="2"/>
  <c r="C945" i="2"/>
  <c r="B945" i="2"/>
  <c r="A945" i="2"/>
  <c r="F944" i="2"/>
  <c r="C944" i="2"/>
  <c r="B944" i="2"/>
  <c r="A944" i="2"/>
  <c r="F943" i="2"/>
  <c r="C943" i="2"/>
  <c r="B943" i="2"/>
  <c r="A943" i="2"/>
  <c r="F942" i="2"/>
  <c r="C942" i="2"/>
  <c r="B942" i="2"/>
  <c r="A942" i="2"/>
  <c r="C941" i="2"/>
  <c r="B941" i="2"/>
  <c r="A941" i="2"/>
  <c r="F940" i="2"/>
  <c r="C940" i="2"/>
  <c r="B940" i="2"/>
  <c r="A940" i="2"/>
  <c r="F939" i="2"/>
  <c r="B939" i="2"/>
  <c r="A939" i="2"/>
  <c r="F938" i="2"/>
  <c r="B938" i="2"/>
  <c r="A938" i="2"/>
  <c r="F937" i="2"/>
  <c r="B937" i="2"/>
  <c r="A937" i="2"/>
  <c r="F936" i="2"/>
  <c r="B936" i="2"/>
  <c r="A936" i="2"/>
  <c r="F935" i="2"/>
  <c r="C935" i="2"/>
  <c r="B935" i="2"/>
  <c r="A935" i="2"/>
  <c r="F934" i="2"/>
  <c r="C934" i="2"/>
  <c r="B934" i="2"/>
  <c r="A934" i="2"/>
  <c r="F933" i="2"/>
  <c r="C933" i="2"/>
  <c r="B933" i="2"/>
  <c r="A933" i="2"/>
  <c r="F932" i="2"/>
  <c r="C932" i="2"/>
  <c r="B932" i="2"/>
  <c r="A932" i="2"/>
  <c r="C931" i="2"/>
  <c r="B931" i="2"/>
  <c r="A931" i="2"/>
  <c r="C930" i="2"/>
  <c r="B930" i="2"/>
  <c r="A930" i="2"/>
  <c r="F929" i="2"/>
  <c r="B929" i="2"/>
  <c r="A929" i="2"/>
  <c r="F928" i="2"/>
  <c r="B928" i="2"/>
  <c r="A928" i="2"/>
  <c r="F927" i="2"/>
  <c r="B927" i="2"/>
  <c r="A927" i="2"/>
  <c r="F926" i="2"/>
  <c r="B926" i="2"/>
  <c r="A926" i="2"/>
  <c r="F925" i="2"/>
  <c r="C925" i="2"/>
  <c r="B925" i="2"/>
  <c r="A925" i="2"/>
  <c r="F924" i="2"/>
  <c r="C924" i="2"/>
  <c r="B924" i="2"/>
  <c r="A924" i="2"/>
  <c r="F923" i="2"/>
  <c r="C923" i="2"/>
  <c r="B923" i="2"/>
  <c r="A923" i="2"/>
  <c r="F922" i="2"/>
  <c r="C922" i="2"/>
  <c r="B922" i="2"/>
  <c r="A922" i="2"/>
  <c r="C921" i="2"/>
  <c r="B921" i="2"/>
  <c r="A921" i="2"/>
  <c r="C920" i="2"/>
  <c r="B920" i="2"/>
  <c r="A920" i="2"/>
  <c r="F919" i="2"/>
  <c r="B919" i="2"/>
  <c r="A919" i="2"/>
  <c r="F918" i="2"/>
  <c r="B918" i="2"/>
  <c r="A918" i="2"/>
  <c r="F917" i="2"/>
  <c r="B917" i="2"/>
  <c r="A917" i="2"/>
  <c r="F916" i="2"/>
  <c r="B916" i="2"/>
  <c r="A916" i="2"/>
  <c r="F915" i="2"/>
  <c r="C915" i="2"/>
  <c r="B915" i="2"/>
  <c r="A915" i="2"/>
  <c r="F914" i="2"/>
  <c r="C914" i="2"/>
  <c r="B914" i="2"/>
  <c r="A914" i="2"/>
  <c r="F913" i="2"/>
  <c r="C913" i="2"/>
  <c r="B913" i="2"/>
  <c r="A913" i="2"/>
  <c r="F912" i="2"/>
  <c r="C912" i="2"/>
  <c r="B912" i="2"/>
  <c r="A912" i="2"/>
  <c r="C911" i="2"/>
  <c r="B911" i="2"/>
  <c r="A911" i="2"/>
  <c r="C910" i="2"/>
  <c r="B910" i="2"/>
  <c r="A910" i="2"/>
  <c r="F909" i="2"/>
  <c r="B909" i="2"/>
  <c r="A909" i="2"/>
  <c r="F908" i="2"/>
  <c r="B908" i="2"/>
  <c r="A908" i="2"/>
  <c r="F907" i="2"/>
  <c r="B907" i="2"/>
  <c r="A907" i="2"/>
  <c r="F906" i="2"/>
  <c r="B906" i="2"/>
  <c r="A906" i="2"/>
  <c r="F905" i="2"/>
  <c r="C905" i="2"/>
  <c r="B905" i="2"/>
  <c r="A905" i="2"/>
  <c r="F904" i="2"/>
  <c r="C904" i="2"/>
  <c r="B904" i="2"/>
  <c r="A904" i="2"/>
  <c r="F903" i="2"/>
  <c r="C903" i="2"/>
  <c r="B903" i="2"/>
  <c r="A903" i="2"/>
  <c r="F902" i="2"/>
  <c r="C902" i="2"/>
  <c r="B902" i="2"/>
  <c r="A902" i="2"/>
  <c r="C901" i="2"/>
  <c r="B901" i="2"/>
  <c r="A901" i="2"/>
  <c r="C900" i="2"/>
  <c r="B900" i="2"/>
  <c r="A900" i="2"/>
  <c r="F899" i="2"/>
  <c r="B899" i="2"/>
  <c r="A899" i="2"/>
  <c r="F898" i="2"/>
  <c r="B898" i="2"/>
  <c r="A898" i="2"/>
  <c r="F897" i="2"/>
  <c r="B897" i="2"/>
  <c r="A897" i="2"/>
  <c r="F896" i="2"/>
  <c r="B896" i="2"/>
  <c r="A896" i="2"/>
  <c r="F895" i="2"/>
  <c r="C895" i="2"/>
  <c r="B895" i="2"/>
  <c r="A895" i="2"/>
  <c r="F894" i="2"/>
  <c r="C894" i="2"/>
  <c r="B894" i="2"/>
  <c r="A894" i="2"/>
  <c r="F893" i="2"/>
  <c r="C893" i="2"/>
  <c r="B893" i="2"/>
  <c r="A893" i="2"/>
  <c r="F892" i="2"/>
  <c r="C892" i="2"/>
  <c r="B892" i="2"/>
  <c r="A892" i="2"/>
  <c r="C891" i="2"/>
  <c r="B891" i="2"/>
  <c r="A891" i="2"/>
  <c r="C890" i="2"/>
  <c r="B890" i="2"/>
  <c r="A890" i="2"/>
  <c r="F889" i="2"/>
  <c r="B889" i="2"/>
  <c r="A889" i="2"/>
  <c r="F888" i="2"/>
  <c r="B888" i="2"/>
  <c r="A888" i="2"/>
  <c r="F887" i="2"/>
  <c r="B887" i="2"/>
  <c r="A887" i="2"/>
  <c r="F886" i="2"/>
  <c r="B886" i="2"/>
  <c r="A886" i="2"/>
  <c r="F885" i="2"/>
  <c r="C885" i="2"/>
  <c r="B885" i="2"/>
  <c r="A885" i="2"/>
  <c r="F884" i="2"/>
  <c r="C884" i="2"/>
  <c r="B884" i="2"/>
  <c r="A884" i="2"/>
  <c r="F883" i="2"/>
  <c r="C883" i="2"/>
  <c r="B883" i="2"/>
  <c r="A883" i="2"/>
  <c r="F882" i="2"/>
  <c r="C882" i="2"/>
  <c r="B882" i="2"/>
  <c r="A882" i="2"/>
  <c r="C881" i="2"/>
  <c r="B881" i="2"/>
  <c r="A881" i="2"/>
  <c r="C880" i="2"/>
  <c r="B880" i="2"/>
  <c r="A880" i="2"/>
  <c r="F879" i="2"/>
  <c r="B879" i="2"/>
  <c r="A879" i="2"/>
  <c r="F878" i="2"/>
  <c r="B878" i="2"/>
  <c r="A878" i="2"/>
  <c r="F877" i="2"/>
  <c r="B877" i="2"/>
  <c r="A877" i="2"/>
  <c r="F876" i="2"/>
  <c r="B876" i="2"/>
  <c r="A876" i="2"/>
  <c r="F875" i="2"/>
  <c r="C875" i="2"/>
  <c r="B875" i="2"/>
  <c r="A875" i="2"/>
  <c r="F874" i="2"/>
  <c r="C874" i="2"/>
  <c r="B874" i="2"/>
  <c r="A874" i="2"/>
  <c r="F873" i="2"/>
  <c r="C873" i="2"/>
  <c r="B873" i="2"/>
  <c r="A873" i="2"/>
  <c r="F872" i="2"/>
  <c r="C872" i="2"/>
  <c r="B872" i="2"/>
  <c r="A872" i="2"/>
  <c r="C871" i="2"/>
  <c r="B871" i="2"/>
  <c r="A871" i="2"/>
  <c r="C870" i="2"/>
  <c r="B870" i="2"/>
  <c r="A870" i="2"/>
  <c r="F869" i="2"/>
  <c r="B869" i="2"/>
  <c r="A869" i="2"/>
  <c r="F868" i="2"/>
  <c r="B868" i="2"/>
  <c r="A868" i="2"/>
  <c r="F867" i="2"/>
  <c r="B867" i="2"/>
  <c r="A867" i="2"/>
  <c r="F866" i="2"/>
  <c r="B866" i="2"/>
  <c r="A866" i="2"/>
  <c r="F865" i="2"/>
  <c r="C865" i="2"/>
  <c r="B865" i="2"/>
  <c r="A865" i="2"/>
  <c r="F864" i="2"/>
  <c r="C864" i="2"/>
  <c r="B864" i="2"/>
  <c r="A864" i="2"/>
  <c r="F863" i="2"/>
  <c r="C863" i="2"/>
  <c r="B863" i="2"/>
  <c r="A863" i="2"/>
  <c r="F862" i="2"/>
  <c r="C862" i="2"/>
  <c r="B862" i="2"/>
  <c r="A862" i="2"/>
  <c r="C861" i="2"/>
  <c r="B861" i="2"/>
  <c r="A861" i="2"/>
  <c r="C860" i="2"/>
  <c r="B860" i="2"/>
  <c r="A860" i="2"/>
  <c r="F859" i="2"/>
  <c r="B859" i="2"/>
  <c r="A859" i="2"/>
  <c r="F858" i="2"/>
  <c r="B858" i="2"/>
  <c r="A858" i="2"/>
  <c r="F857" i="2"/>
  <c r="B857" i="2"/>
  <c r="A857" i="2"/>
  <c r="F856" i="2"/>
  <c r="B856" i="2"/>
  <c r="A856" i="2"/>
  <c r="F855" i="2"/>
  <c r="C855" i="2"/>
  <c r="B855" i="2"/>
  <c r="A855" i="2"/>
  <c r="F854" i="2"/>
  <c r="C854" i="2"/>
  <c r="B854" i="2"/>
  <c r="A854" i="2"/>
  <c r="F853" i="2"/>
  <c r="C853" i="2"/>
  <c r="B853" i="2"/>
  <c r="A853" i="2"/>
  <c r="F852" i="2"/>
  <c r="C852" i="2"/>
  <c r="B852" i="2"/>
  <c r="A852" i="2"/>
  <c r="C851" i="2"/>
  <c r="B851" i="2"/>
  <c r="A851" i="2"/>
  <c r="C850" i="2"/>
  <c r="B850" i="2"/>
  <c r="A850" i="2"/>
  <c r="F849" i="2"/>
  <c r="B849" i="2"/>
  <c r="A849" i="2"/>
  <c r="F848" i="2"/>
  <c r="B848" i="2"/>
  <c r="A848" i="2"/>
  <c r="F847" i="2"/>
  <c r="B847" i="2"/>
  <c r="A847" i="2"/>
  <c r="F846" i="2"/>
  <c r="B846" i="2"/>
  <c r="A846" i="2"/>
  <c r="F845" i="2"/>
  <c r="C845" i="2"/>
  <c r="B845" i="2"/>
  <c r="A845" i="2"/>
  <c r="F844" i="2"/>
  <c r="C844" i="2"/>
  <c r="B844" i="2"/>
  <c r="A844" i="2"/>
  <c r="F843" i="2"/>
  <c r="C843" i="2"/>
  <c r="B843" i="2"/>
  <c r="A843" i="2"/>
  <c r="F842" i="2"/>
  <c r="C842" i="2"/>
  <c r="B842" i="2"/>
  <c r="A842" i="2"/>
  <c r="C841" i="2"/>
  <c r="B841" i="2"/>
  <c r="A841" i="2"/>
  <c r="C840" i="2"/>
  <c r="B840" i="2"/>
  <c r="A840" i="2"/>
  <c r="F839" i="2"/>
  <c r="B839" i="2"/>
  <c r="A839" i="2"/>
  <c r="F838" i="2"/>
  <c r="B838" i="2"/>
  <c r="A838" i="2"/>
  <c r="F837" i="2"/>
  <c r="B837" i="2"/>
  <c r="A837" i="2"/>
  <c r="F836" i="2"/>
  <c r="B836" i="2"/>
  <c r="A836" i="2"/>
  <c r="F835" i="2"/>
  <c r="C835" i="2"/>
  <c r="B835" i="2"/>
  <c r="A835" i="2"/>
  <c r="F834" i="2"/>
  <c r="C834" i="2"/>
  <c r="B834" i="2"/>
  <c r="A834" i="2"/>
  <c r="F833" i="2"/>
  <c r="C833" i="2"/>
  <c r="B833" i="2"/>
  <c r="A833" i="2"/>
  <c r="F832" i="2"/>
  <c r="C832" i="2"/>
  <c r="B832" i="2"/>
  <c r="A832" i="2"/>
  <c r="C831" i="2"/>
  <c r="B831" i="2"/>
  <c r="A831" i="2"/>
  <c r="C830" i="2"/>
  <c r="B830" i="2"/>
  <c r="A830" i="2"/>
  <c r="F829" i="2"/>
  <c r="B829" i="2"/>
  <c r="A829" i="2"/>
  <c r="F828" i="2"/>
  <c r="B828" i="2"/>
  <c r="A828" i="2"/>
  <c r="F827" i="2"/>
  <c r="B827" i="2"/>
  <c r="A827" i="2"/>
  <c r="F826" i="2"/>
  <c r="B826" i="2"/>
  <c r="A826" i="2"/>
  <c r="F825" i="2"/>
  <c r="C825" i="2"/>
  <c r="B825" i="2"/>
  <c r="A825" i="2"/>
  <c r="F824" i="2"/>
  <c r="C824" i="2"/>
  <c r="B824" i="2"/>
  <c r="A824" i="2"/>
  <c r="F823" i="2"/>
  <c r="C823" i="2"/>
  <c r="B823" i="2"/>
  <c r="A823" i="2"/>
  <c r="F822" i="2"/>
  <c r="C822" i="2"/>
  <c r="B822" i="2"/>
  <c r="A822" i="2"/>
  <c r="C821" i="2"/>
  <c r="B821" i="2"/>
  <c r="A821" i="2"/>
  <c r="C820" i="2"/>
  <c r="B820" i="2"/>
  <c r="A820" i="2"/>
  <c r="F819" i="2"/>
  <c r="B819" i="2"/>
  <c r="A819" i="2"/>
  <c r="F818" i="2"/>
  <c r="B818" i="2"/>
  <c r="A818" i="2"/>
  <c r="F817" i="2"/>
  <c r="B817" i="2"/>
  <c r="A817" i="2"/>
  <c r="F816" i="2"/>
  <c r="B816" i="2"/>
  <c r="A816" i="2"/>
  <c r="F815" i="2"/>
  <c r="C815" i="2"/>
  <c r="B815" i="2"/>
  <c r="A815" i="2"/>
  <c r="F814" i="2"/>
  <c r="C814" i="2"/>
  <c r="B814" i="2"/>
  <c r="A814" i="2"/>
  <c r="F813" i="2"/>
  <c r="C813" i="2"/>
  <c r="B813" i="2"/>
  <c r="A813" i="2"/>
  <c r="F812" i="2"/>
  <c r="C812" i="2"/>
  <c r="B812" i="2"/>
  <c r="A812" i="2"/>
  <c r="C811" i="2"/>
  <c r="B811" i="2"/>
  <c r="A811" i="2"/>
  <c r="C810" i="2"/>
  <c r="B810" i="2"/>
  <c r="A810" i="2"/>
  <c r="F809" i="2"/>
  <c r="B809" i="2"/>
  <c r="A809" i="2"/>
  <c r="F808" i="2"/>
  <c r="B808" i="2"/>
  <c r="A808" i="2"/>
  <c r="F807" i="2"/>
  <c r="B807" i="2"/>
  <c r="A807" i="2"/>
  <c r="F806" i="2"/>
  <c r="B806" i="2"/>
  <c r="A806" i="2"/>
  <c r="F805" i="2"/>
  <c r="C805" i="2"/>
  <c r="B805" i="2"/>
  <c r="A805" i="2"/>
  <c r="F804" i="2"/>
  <c r="C804" i="2"/>
  <c r="B804" i="2"/>
  <c r="A804" i="2"/>
  <c r="F803" i="2"/>
  <c r="C803" i="2"/>
  <c r="B803" i="2"/>
  <c r="A803" i="2"/>
  <c r="F802" i="2"/>
  <c r="C802" i="2"/>
  <c r="B802" i="2"/>
  <c r="A802" i="2"/>
  <c r="C801" i="2"/>
  <c r="B801" i="2"/>
  <c r="A801" i="2"/>
  <c r="C800" i="2"/>
  <c r="B800" i="2"/>
  <c r="A800" i="2"/>
  <c r="F799" i="2"/>
  <c r="B799" i="2"/>
  <c r="A799" i="2"/>
  <c r="F798" i="2"/>
  <c r="B798" i="2"/>
  <c r="A798" i="2"/>
  <c r="F797" i="2"/>
  <c r="B797" i="2"/>
  <c r="A797" i="2"/>
  <c r="F796" i="2"/>
  <c r="B796" i="2"/>
  <c r="A796" i="2"/>
  <c r="F795" i="2"/>
  <c r="C795" i="2"/>
  <c r="B795" i="2"/>
  <c r="A795" i="2"/>
  <c r="F794" i="2"/>
  <c r="C794" i="2"/>
  <c r="B794" i="2"/>
  <c r="A794" i="2"/>
  <c r="F793" i="2"/>
  <c r="C793" i="2"/>
  <c r="B793" i="2"/>
  <c r="A793" i="2"/>
  <c r="F792" i="2"/>
  <c r="C792" i="2"/>
  <c r="B792" i="2"/>
  <c r="A792" i="2"/>
  <c r="C791" i="2"/>
  <c r="B791" i="2"/>
  <c r="A791" i="2"/>
  <c r="C790" i="2"/>
  <c r="B790" i="2"/>
  <c r="A790" i="2"/>
  <c r="F789" i="2"/>
  <c r="B789" i="2"/>
  <c r="A789" i="2"/>
  <c r="F788" i="2"/>
  <c r="B788" i="2"/>
  <c r="A788" i="2"/>
  <c r="F787" i="2"/>
  <c r="B787" i="2"/>
  <c r="A787" i="2"/>
  <c r="F786" i="2"/>
  <c r="B786" i="2"/>
  <c r="A786" i="2"/>
  <c r="F785" i="2"/>
  <c r="C785" i="2"/>
  <c r="B785" i="2"/>
  <c r="A785" i="2"/>
  <c r="F784" i="2"/>
  <c r="C784" i="2"/>
  <c r="B784" i="2"/>
  <c r="A784" i="2"/>
  <c r="F783" i="2"/>
  <c r="C783" i="2"/>
  <c r="B783" i="2"/>
  <c r="A783" i="2"/>
  <c r="F782" i="2"/>
  <c r="C782" i="2"/>
  <c r="B782" i="2"/>
  <c r="A782" i="2"/>
  <c r="C781" i="2"/>
  <c r="B781" i="2"/>
  <c r="A781" i="2"/>
  <c r="C780" i="2"/>
  <c r="B780" i="2"/>
  <c r="A780" i="2"/>
  <c r="F779" i="2"/>
  <c r="B779" i="2"/>
  <c r="A779" i="2"/>
  <c r="F778" i="2"/>
  <c r="B778" i="2"/>
  <c r="A778" i="2"/>
  <c r="F777" i="2"/>
  <c r="B777" i="2"/>
  <c r="A777" i="2"/>
  <c r="F776" i="2"/>
  <c r="B776" i="2"/>
  <c r="A776" i="2"/>
  <c r="F775" i="2"/>
  <c r="C775" i="2"/>
  <c r="B775" i="2"/>
  <c r="A775" i="2"/>
  <c r="F774" i="2"/>
  <c r="C774" i="2"/>
  <c r="B774" i="2"/>
  <c r="A774" i="2"/>
  <c r="F773" i="2"/>
  <c r="C773" i="2"/>
  <c r="B773" i="2"/>
  <c r="A773" i="2"/>
  <c r="F772" i="2"/>
  <c r="C772" i="2"/>
  <c r="B772" i="2"/>
  <c r="A772" i="2"/>
  <c r="C771" i="2"/>
  <c r="B771" i="2"/>
  <c r="A771" i="2"/>
  <c r="C770" i="2"/>
  <c r="B770" i="2"/>
  <c r="A770" i="2"/>
  <c r="F769" i="2"/>
  <c r="B769" i="2"/>
  <c r="A769" i="2"/>
  <c r="F768" i="2"/>
  <c r="B768" i="2"/>
  <c r="A768" i="2"/>
  <c r="F767" i="2"/>
  <c r="B767" i="2"/>
  <c r="A767" i="2"/>
  <c r="F766" i="2"/>
  <c r="B766" i="2"/>
  <c r="A766" i="2"/>
  <c r="F765" i="2"/>
  <c r="C765" i="2"/>
  <c r="B765" i="2"/>
  <c r="A765" i="2"/>
  <c r="F764" i="2"/>
  <c r="C764" i="2"/>
  <c r="B764" i="2"/>
  <c r="A764" i="2"/>
  <c r="F763" i="2"/>
  <c r="C763" i="2"/>
  <c r="B763" i="2"/>
  <c r="A763" i="2"/>
  <c r="F762" i="2"/>
  <c r="C762" i="2"/>
  <c r="B762" i="2"/>
  <c r="A762" i="2"/>
  <c r="C761" i="2"/>
  <c r="B761" i="2"/>
  <c r="A761" i="2"/>
  <c r="C760" i="2"/>
  <c r="B760" i="2"/>
  <c r="A760" i="2"/>
  <c r="F759" i="2"/>
  <c r="B759" i="2"/>
  <c r="A759" i="2"/>
  <c r="F758" i="2"/>
  <c r="B758" i="2"/>
  <c r="A758" i="2"/>
  <c r="F757" i="2"/>
  <c r="B757" i="2"/>
  <c r="A757" i="2"/>
  <c r="F756" i="2"/>
  <c r="B756" i="2"/>
  <c r="A756" i="2"/>
  <c r="F755" i="2"/>
  <c r="C755" i="2"/>
  <c r="B755" i="2"/>
  <c r="A755" i="2"/>
  <c r="F754" i="2"/>
  <c r="C754" i="2"/>
  <c r="B754" i="2"/>
  <c r="A754" i="2"/>
  <c r="F753" i="2"/>
  <c r="C753" i="2"/>
  <c r="B753" i="2"/>
  <c r="A753" i="2"/>
  <c r="F752" i="2"/>
  <c r="C752" i="2"/>
  <c r="B752" i="2"/>
  <c r="A752" i="2"/>
  <c r="C751" i="2"/>
  <c r="B751" i="2"/>
  <c r="A751" i="2"/>
  <c r="C750" i="2"/>
  <c r="B750" i="2"/>
  <c r="A750" i="2"/>
  <c r="F749" i="2"/>
  <c r="B749" i="2"/>
  <c r="A749" i="2"/>
  <c r="F748" i="2"/>
  <c r="B748" i="2"/>
  <c r="A748" i="2"/>
  <c r="F747" i="2"/>
  <c r="B747" i="2"/>
  <c r="A747" i="2"/>
  <c r="F746" i="2"/>
  <c r="B746" i="2"/>
  <c r="A746" i="2"/>
  <c r="F745" i="2"/>
  <c r="C745" i="2"/>
  <c r="B745" i="2"/>
  <c r="A745" i="2"/>
  <c r="F744" i="2"/>
  <c r="C744" i="2"/>
  <c r="B744" i="2"/>
  <c r="A744" i="2"/>
  <c r="F743" i="2"/>
  <c r="C743" i="2"/>
  <c r="B743" i="2"/>
  <c r="A743" i="2"/>
  <c r="F742" i="2"/>
  <c r="C742" i="2"/>
  <c r="B742" i="2"/>
  <c r="A742" i="2"/>
  <c r="C741" i="2"/>
  <c r="B741" i="2"/>
  <c r="A741" i="2"/>
  <c r="C740" i="2"/>
  <c r="B740" i="2"/>
  <c r="A740" i="2"/>
  <c r="F739" i="2"/>
  <c r="B739" i="2"/>
  <c r="A739" i="2"/>
  <c r="F738" i="2"/>
  <c r="B738" i="2"/>
  <c r="A738" i="2"/>
  <c r="F737" i="2"/>
  <c r="B737" i="2"/>
  <c r="A737" i="2"/>
  <c r="F736" i="2"/>
  <c r="B736" i="2"/>
  <c r="A736" i="2"/>
  <c r="F735" i="2"/>
  <c r="C735" i="2"/>
  <c r="B735" i="2"/>
  <c r="A735" i="2"/>
  <c r="F734" i="2"/>
  <c r="C734" i="2"/>
  <c r="B734" i="2"/>
  <c r="A734" i="2"/>
  <c r="F733" i="2"/>
  <c r="C733" i="2"/>
  <c r="B733" i="2"/>
  <c r="A733" i="2"/>
  <c r="F732" i="2"/>
  <c r="C732" i="2"/>
  <c r="B732" i="2"/>
  <c r="A732" i="2"/>
  <c r="C731" i="2"/>
  <c r="B731" i="2"/>
  <c r="A731" i="2"/>
  <c r="C730" i="2"/>
  <c r="B730" i="2"/>
  <c r="A730" i="2"/>
  <c r="F729" i="2"/>
  <c r="B729" i="2"/>
  <c r="A729" i="2"/>
  <c r="F728" i="2"/>
  <c r="B728" i="2"/>
  <c r="A728" i="2"/>
  <c r="F727" i="2"/>
  <c r="B727" i="2"/>
  <c r="A727" i="2"/>
  <c r="F726" i="2"/>
  <c r="B726" i="2"/>
  <c r="A726" i="2"/>
  <c r="F725" i="2"/>
  <c r="C725" i="2"/>
  <c r="B725" i="2"/>
  <c r="A725" i="2"/>
  <c r="F724" i="2"/>
  <c r="C724" i="2"/>
  <c r="B724" i="2"/>
  <c r="A724" i="2"/>
  <c r="F723" i="2"/>
  <c r="C723" i="2"/>
  <c r="B723" i="2"/>
  <c r="A723" i="2"/>
  <c r="F722" i="2"/>
  <c r="C722" i="2"/>
  <c r="B722" i="2"/>
  <c r="A722" i="2"/>
  <c r="C721" i="2"/>
  <c r="B721" i="2"/>
  <c r="A721" i="2"/>
  <c r="C720" i="2"/>
  <c r="B720" i="2"/>
  <c r="A720" i="2"/>
  <c r="F719" i="2"/>
  <c r="B719" i="2"/>
  <c r="A719" i="2"/>
  <c r="F718" i="2"/>
  <c r="B718" i="2"/>
  <c r="A718" i="2"/>
  <c r="F717" i="2"/>
  <c r="B717" i="2"/>
  <c r="A717" i="2"/>
  <c r="F716" i="2"/>
  <c r="B716" i="2"/>
  <c r="A716" i="2"/>
  <c r="F715" i="2"/>
  <c r="C715" i="2"/>
  <c r="B715" i="2"/>
  <c r="A715" i="2"/>
  <c r="F714" i="2"/>
  <c r="C714" i="2"/>
  <c r="B714" i="2"/>
  <c r="A714" i="2"/>
  <c r="F713" i="2"/>
  <c r="C713" i="2"/>
  <c r="B713" i="2"/>
  <c r="A713" i="2"/>
  <c r="F712" i="2"/>
  <c r="C712" i="2"/>
  <c r="B712" i="2"/>
  <c r="A712" i="2"/>
  <c r="C711" i="2"/>
  <c r="B711" i="2"/>
  <c r="A711" i="2"/>
  <c r="C710" i="2"/>
  <c r="B710" i="2"/>
  <c r="A710" i="2"/>
  <c r="F709" i="2"/>
  <c r="B709" i="2"/>
  <c r="A709" i="2"/>
  <c r="F708" i="2"/>
  <c r="B708" i="2"/>
  <c r="A708" i="2"/>
  <c r="F707" i="2"/>
  <c r="B707" i="2"/>
  <c r="A707" i="2"/>
  <c r="F706" i="2"/>
  <c r="B706" i="2"/>
  <c r="A706" i="2"/>
  <c r="F705" i="2"/>
  <c r="C705" i="2"/>
  <c r="B705" i="2"/>
  <c r="A705" i="2"/>
  <c r="F704" i="2"/>
  <c r="C704" i="2"/>
  <c r="B704" i="2"/>
  <c r="A704" i="2"/>
  <c r="F703" i="2"/>
  <c r="C703" i="2"/>
  <c r="B703" i="2"/>
  <c r="A703" i="2"/>
  <c r="F702" i="2"/>
  <c r="C702" i="2"/>
  <c r="B702" i="2"/>
  <c r="A702" i="2"/>
  <c r="C701" i="2"/>
  <c r="B701" i="2"/>
  <c r="A701" i="2"/>
  <c r="C700" i="2"/>
  <c r="B700" i="2"/>
  <c r="A700" i="2"/>
  <c r="F699" i="2"/>
  <c r="B699" i="2"/>
  <c r="A699" i="2"/>
  <c r="F698" i="2"/>
  <c r="B698" i="2"/>
  <c r="A698" i="2"/>
  <c r="F697" i="2"/>
  <c r="B697" i="2"/>
  <c r="A697" i="2"/>
  <c r="F696" i="2"/>
  <c r="B696" i="2"/>
  <c r="A696" i="2"/>
  <c r="F695" i="2"/>
  <c r="C695" i="2"/>
  <c r="B695" i="2"/>
  <c r="A695" i="2"/>
  <c r="F694" i="2"/>
  <c r="C694" i="2"/>
  <c r="B694" i="2"/>
  <c r="A694" i="2"/>
  <c r="F693" i="2"/>
  <c r="C693" i="2"/>
  <c r="B693" i="2"/>
  <c r="A693" i="2"/>
  <c r="F692" i="2"/>
  <c r="C692" i="2"/>
  <c r="B692" i="2"/>
  <c r="A692" i="2"/>
  <c r="C691" i="2"/>
  <c r="B691" i="2"/>
  <c r="A691" i="2"/>
  <c r="C690" i="2"/>
  <c r="B690" i="2"/>
  <c r="A690" i="2"/>
  <c r="F689" i="2"/>
  <c r="B689" i="2"/>
  <c r="A689" i="2"/>
  <c r="F688" i="2"/>
  <c r="B688" i="2"/>
  <c r="A688" i="2"/>
  <c r="F687" i="2"/>
  <c r="B687" i="2"/>
  <c r="A687" i="2"/>
  <c r="F686" i="2"/>
  <c r="B686" i="2"/>
  <c r="A686" i="2"/>
  <c r="F685" i="2"/>
  <c r="C685" i="2"/>
  <c r="B685" i="2"/>
  <c r="A685" i="2"/>
  <c r="F684" i="2"/>
  <c r="C684" i="2"/>
  <c r="B684" i="2"/>
  <c r="A684" i="2"/>
  <c r="F683" i="2"/>
  <c r="C683" i="2"/>
  <c r="B683" i="2"/>
  <c r="A683" i="2"/>
  <c r="F682" i="2"/>
  <c r="C682" i="2"/>
  <c r="B682" i="2"/>
  <c r="A682" i="2"/>
  <c r="C681" i="2"/>
  <c r="B681" i="2"/>
  <c r="A681" i="2"/>
  <c r="C680" i="2"/>
  <c r="B680" i="2"/>
  <c r="A680" i="2"/>
  <c r="F679" i="2"/>
  <c r="B679" i="2"/>
  <c r="A679" i="2"/>
  <c r="F678" i="2"/>
  <c r="B678" i="2"/>
  <c r="A678" i="2"/>
  <c r="F677" i="2"/>
  <c r="B677" i="2"/>
  <c r="A677" i="2"/>
  <c r="F676" i="2"/>
  <c r="B676" i="2"/>
  <c r="A676" i="2"/>
  <c r="F675" i="2"/>
  <c r="C675" i="2"/>
  <c r="B675" i="2"/>
  <c r="A675" i="2"/>
  <c r="F674" i="2"/>
  <c r="C674" i="2"/>
  <c r="B674" i="2"/>
  <c r="A674" i="2"/>
  <c r="F673" i="2"/>
  <c r="C673" i="2"/>
  <c r="B673" i="2"/>
  <c r="A673" i="2"/>
  <c r="F672" i="2"/>
  <c r="C672" i="2"/>
  <c r="B672" i="2"/>
  <c r="A672" i="2"/>
  <c r="C671" i="2"/>
  <c r="B671" i="2"/>
  <c r="A671" i="2"/>
  <c r="C670" i="2"/>
  <c r="B670" i="2"/>
  <c r="A670" i="2"/>
  <c r="F669" i="2"/>
  <c r="B669" i="2"/>
  <c r="A669" i="2"/>
  <c r="F668" i="2"/>
  <c r="B668" i="2"/>
  <c r="A668" i="2"/>
  <c r="F667" i="2"/>
  <c r="B667" i="2"/>
  <c r="A667" i="2"/>
  <c r="F666" i="2"/>
  <c r="B666" i="2"/>
  <c r="A666" i="2"/>
  <c r="F665" i="2"/>
  <c r="C665" i="2"/>
  <c r="B665" i="2"/>
  <c r="A665" i="2"/>
  <c r="F664" i="2"/>
  <c r="C664" i="2"/>
  <c r="B664" i="2"/>
  <c r="A664" i="2"/>
  <c r="F663" i="2"/>
  <c r="C663" i="2"/>
  <c r="B663" i="2"/>
  <c r="A663" i="2"/>
  <c r="F662" i="2"/>
  <c r="C662" i="2"/>
  <c r="B662" i="2"/>
  <c r="A662" i="2"/>
  <c r="C661" i="2"/>
  <c r="B661" i="2"/>
  <c r="A661" i="2"/>
  <c r="C660" i="2"/>
  <c r="B660" i="2"/>
  <c r="A660" i="2"/>
  <c r="F659" i="2"/>
  <c r="B659" i="2"/>
  <c r="A659" i="2"/>
  <c r="F658" i="2"/>
  <c r="B658" i="2"/>
  <c r="A658" i="2"/>
  <c r="F657" i="2"/>
  <c r="B657" i="2"/>
  <c r="A657" i="2"/>
  <c r="F656" i="2"/>
  <c r="B656" i="2"/>
  <c r="A656" i="2"/>
  <c r="F655" i="2"/>
  <c r="C655" i="2"/>
  <c r="B655" i="2"/>
  <c r="A655" i="2"/>
  <c r="F654" i="2"/>
  <c r="C654" i="2"/>
  <c r="B654" i="2"/>
  <c r="A654" i="2"/>
  <c r="F653" i="2"/>
  <c r="C653" i="2"/>
  <c r="B653" i="2"/>
  <c r="A653" i="2"/>
  <c r="F652" i="2"/>
  <c r="C652" i="2"/>
  <c r="B652" i="2"/>
  <c r="A652" i="2"/>
  <c r="C651" i="2"/>
  <c r="B651" i="2"/>
  <c r="A651" i="2"/>
  <c r="C650" i="2"/>
  <c r="B650" i="2"/>
  <c r="A650" i="2"/>
  <c r="F649" i="2"/>
  <c r="B649" i="2"/>
  <c r="A649" i="2"/>
  <c r="F648" i="2"/>
  <c r="B648" i="2"/>
  <c r="A648" i="2"/>
  <c r="F647" i="2"/>
  <c r="B647" i="2"/>
  <c r="A647" i="2"/>
  <c r="F646" i="2"/>
  <c r="B646" i="2"/>
  <c r="A646" i="2"/>
  <c r="F645" i="2"/>
  <c r="C645" i="2"/>
  <c r="B645" i="2"/>
  <c r="A645" i="2"/>
  <c r="F644" i="2"/>
  <c r="C644" i="2"/>
  <c r="B644" i="2"/>
  <c r="A644" i="2"/>
  <c r="F643" i="2"/>
  <c r="C643" i="2"/>
  <c r="B643" i="2"/>
  <c r="A643" i="2"/>
  <c r="F642" i="2"/>
  <c r="C642" i="2"/>
  <c r="B642" i="2"/>
  <c r="A642" i="2"/>
  <c r="C641" i="2"/>
  <c r="B641" i="2"/>
  <c r="A641" i="2"/>
  <c r="C640" i="2"/>
  <c r="B640" i="2"/>
  <c r="A640" i="2"/>
  <c r="F639" i="2"/>
  <c r="B639" i="2"/>
  <c r="A639" i="2"/>
  <c r="F638" i="2"/>
  <c r="B638" i="2"/>
  <c r="A638" i="2"/>
  <c r="F637" i="2"/>
  <c r="B637" i="2"/>
  <c r="A637" i="2"/>
  <c r="F636" i="2"/>
  <c r="B636" i="2"/>
  <c r="A636" i="2"/>
  <c r="F635" i="2"/>
  <c r="C635" i="2"/>
  <c r="B635" i="2"/>
  <c r="A635" i="2"/>
  <c r="F634" i="2"/>
  <c r="C634" i="2"/>
  <c r="B634" i="2"/>
  <c r="A634" i="2"/>
  <c r="F633" i="2"/>
  <c r="C633" i="2"/>
  <c r="B633" i="2"/>
  <c r="A633" i="2"/>
  <c r="F632" i="2"/>
  <c r="C632" i="2"/>
  <c r="B632" i="2"/>
  <c r="A632" i="2"/>
  <c r="C631" i="2"/>
  <c r="B631" i="2"/>
  <c r="A631" i="2"/>
  <c r="C630" i="2"/>
  <c r="B630" i="2"/>
  <c r="A630" i="2"/>
  <c r="F629" i="2"/>
  <c r="B629" i="2"/>
  <c r="A629" i="2"/>
  <c r="F628" i="2"/>
  <c r="B628" i="2"/>
  <c r="A628" i="2"/>
  <c r="F627" i="2"/>
  <c r="B627" i="2"/>
  <c r="A627" i="2"/>
  <c r="F626" i="2"/>
  <c r="B626" i="2"/>
  <c r="A626" i="2"/>
  <c r="F625" i="2"/>
  <c r="C625" i="2"/>
  <c r="B625" i="2"/>
  <c r="A625" i="2"/>
  <c r="F624" i="2"/>
  <c r="C624" i="2"/>
  <c r="B624" i="2"/>
  <c r="A624" i="2"/>
  <c r="F623" i="2"/>
  <c r="C623" i="2"/>
  <c r="B623" i="2"/>
  <c r="A623" i="2"/>
  <c r="F622" i="2"/>
  <c r="C622" i="2"/>
  <c r="B622" i="2"/>
  <c r="A622" i="2"/>
  <c r="C621" i="2"/>
  <c r="B621" i="2"/>
  <c r="A621" i="2"/>
  <c r="F620" i="2"/>
  <c r="C620" i="2"/>
  <c r="B620" i="2"/>
  <c r="A620" i="2"/>
  <c r="F619" i="2"/>
  <c r="B619" i="2"/>
  <c r="A619" i="2"/>
  <c r="F618" i="2"/>
  <c r="B618" i="2"/>
  <c r="A618" i="2"/>
  <c r="F617" i="2"/>
  <c r="B617" i="2"/>
  <c r="A617" i="2"/>
  <c r="F616" i="2"/>
  <c r="B616" i="2"/>
  <c r="A616" i="2"/>
  <c r="F615" i="2"/>
  <c r="C615" i="2"/>
  <c r="B615" i="2"/>
  <c r="A615" i="2"/>
  <c r="F614" i="2"/>
  <c r="C614" i="2"/>
  <c r="B614" i="2"/>
  <c r="A614" i="2"/>
  <c r="F613" i="2"/>
  <c r="C613" i="2"/>
  <c r="B613" i="2"/>
  <c r="A613" i="2"/>
  <c r="F612" i="2"/>
  <c r="C612" i="2"/>
  <c r="B612" i="2"/>
  <c r="A612" i="2"/>
  <c r="C611" i="2"/>
  <c r="B611" i="2"/>
  <c r="A611" i="2"/>
  <c r="C610" i="2"/>
  <c r="B610" i="2"/>
  <c r="A610" i="2"/>
  <c r="F609" i="2"/>
  <c r="B609" i="2"/>
  <c r="A609" i="2"/>
  <c r="F608" i="2"/>
  <c r="B608" i="2"/>
  <c r="A608" i="2"/>
  <c r="F607" i="2"/>
  <c r="B607" i="2"/>
  <c r="A607" i="2"/>
  <c r="F606" i="2"/>
  <c r="B606" i="2"/>
  <c r="A606" i="2"/>
  <c r="F605" i="2"/>
  <c r="C605" i="2"/>
  <c r="B605" i="2"/>
  <c r="A605" i="2"/>
  <c r="F604" i="2"/>
  <c r="C604" i="2"/>
  <c r="B604" i="2"/>
  <c r="A604" i="2"/>
  <c r="F603" i="2"/>
  <c r="C603" i="2"/>
  <c r="B603" i="2"/>
  <c r="A603" i="2"/>
  <c r="F602" i="2"/>
  <c r="C602" i="2"/>
  <c r="B602" i="2"/>
  <c r="A602" i="2"/>
  <c r="C601" i="2"/>
  <c r="B601" i="2"/>
  <c r="A601" i="2"/>
  <c r="C600" i="2"/>
  <c r="B600" i="2"/>
  <c r="A600" i="2"/>
  <c r="F599" i="2"/>
  <c r="B599" i="2"/>
  <c r="A599" i="2"/>
  <c r="F598" i="2"/>
  <c r="B598" i="2"/>
  <c r="A598" i="2"/>
  <c r="F597" i="2"/>
  <c r="B597" i="2"/>
  <c r="A597" i="2"/>
  <c r="F596" i="2"/>
  <c r="B596" i="2"/>
  <c r="A596" i="2"/>
  <c r="F595" i="2"/>
  <c r="C595" i="2"/>
  <c r="B595" i="2"/>
  <c r="A595" i="2"/>
  <c r="F594" i="2"/>
  <c r="C594" i="2"/>
  <c r="B594" i="2"/>
  <c r="A594" i="2"/>
  <c r="F593" i="2"/>
  <c r="C593" i="2"/>
  <c r="B593" i="2"/>
  <c r="A593" i="2"/>
  <c r="F592" i="2"/>
  <c r="C592" i="2"/>
  <c r="B592" i="2"/>
  <c r="A592" i="2"/>
  <c r="C591" i="2"/>
  <c r="B591" i="2"/>
  <c r="A591" i="2"/>
  <c r="C590" i="2"/>
  <c r="B590" i="2"/>
  <c r="A590" i="2"/>
  <c r="F589" i="2"/>
  <c r="B589" i="2"/>
  <c r="A589" i="2"/>
  <c r="F588" i="2"/>
  <c r="B588" i="2"/>
  <c r="A588" i="2"/>
  <c r="F587" i="2"/>
  <c r="B587" i="2"/>
  <c r="A587" i="2"/>
  <c r="F586" i="2"/>
  <c r="B586" i="2"/>
  <c r="A586" i="2"/>
  <c r="F585" i="2"/>
  <c r="C585" i="2"/>
  <c r="B585" i="2"/>
  <c r="A585" i="2"/>
  <c r="F584" i="2"/>
  <c r="C584" i="2"/>
  <c r="B584" i="2"/>
  <c r="A584" i="2"/>
  <c r="F583" i="2"/>
  <c r="C583" i="2"/>
  <c r="B583" i="2"/>
  <c r="A583" i="2"/>
  <c r="F582" i="2"/>
  <c r="C582" i="2"/>
  <c r="B582" i="2"/>
  <c r="A582" i="2"/>
  <c r="C581" i="2"/>
  <c r="B581" i="2"/>
  <c r="A581" i="2"/>
  <c r="C580" i="2"/>
  <c r="B580" i="2"/>
  <c r="A580" i="2"/>
  <c r="F579" i="2"/>
  <c r="B579" i="2"/>
  <c r="A579" i="2"/>
  <c r="F578" i="2"/>
  <c r="B578" i="2"/>
  <c r="A578" i="2"/>
  <c r="F577" i="2"/>
  <c r="B577" i="2"/>
  <c r="A577" i="2"/>
  <c r="F576" i="2"/>
  <c r="B576" i="2"/>
  <c r="A576" i="2"/>
  <c r="F575" i="2"/>
  <c r="C575" i="2"/>
  <c r="B575" i="2"/>
  <c r="A575" i="2"/>
  <c r="F574" i="2"/>
  <c r="C574" i="2"/>
  <c r="B574" i="2"/>
  <c r="A574" i="2"/>
  <c r="F573" i="2"/>
  <c r="C573" i="2"/>
  <c r="B573" i="2"/>
  <c r="A573" i="2"/>
  <c r="F572" i="2"/>
  <c r="C572" i="2"/>
  <c r="B572" i="2"/>
  <c r="A572" i="2"/>
  <c r="C571" i="2"/>
  <c r="B571" i="2"/>
  <c r="A571" i="2"/>
  <c r="C570" i="2"/>
  <c r="B570" i="2"/>
  <c r="A570" i="2"/>
  <c r="F569" i="2"/>
  <c r="B569" i="2"/>
  <c r="A569" i="2"/>
  <c r="F568" i="2"/>
  <c r="B568" i="2"/>
  <c r="A568" i="2"/>
  <c r="F567" i="2"/>
  <c r="B567" i="2"/>
  <c r="A567" i="2"/>
  <c r="F566" i="2"/>
  <c r="B566" i="2"/>
  <c r="A566" i="2"/>
  <c r="F565" i="2"/>
  <c r="C565" i="2"/>
  <c r="B565" i="2"/>
  <c r="A565" i="2"/>
  <c r="F564" i="2"/>
  <c r="C564" i="2"/>
  <c r="B564" i="2"/>
  <c r="A564" i="2"/>
  <c r="F563" i="2"/>
  <c r="C563" i="2"/>
  <c r="B563" i="2"/>
  <c r="A563" i="2"/>
  <c r="F562" i="2"/>
  <c r="C562" i="2"/>
  <c r="B562" i="2"/>
  <c r="A562" i="2"/>
  <c r="C561" i="2"/>
  <c r="B561" i="2"/>
  <c r="A561" i="2"/>
  <c r="C560" i="2"/>
  <c r="B560" i="2"/>
  <c r="A560" i="2"/>
  <c r="F559" i="2"/>
  <c r="B559" i="2"/>
  <c r="A559" i="2"/>
  <c r="F558" i="2"/>
  <c r="B558" i="2"/>
  <c r="A558" i="2"/>
  <c r="F557" i="2"/>
  <c r="B557" i="2"/>
  <c r="A557" i="2"/>
  <c r="F556" i="2"/>
  <c r="B556" i="2"/>
  <c r="A556" i="2"/>
  <c r="F555" i="2"/>
  <c r="C555" i="2"/>
  <c r="B555" i="2"/>
  <c r="A555" i="2"/>
  <c r="F554" i="2"/>
  <c r="C554" i="2"/>
  <c r="B554" i="2"/>
  <c r="A554" i="2"/>
  <c r="F553" i="2"/>
  <c r="C553" i="2"/>
  <c r="B553" i="2"/>
  <c r="A553" i="2"/>
  <c r="F552" i="2"/>
  <c r="C552" i="2"/>
  <c r="B552" i="2"/>
  <c r="A552" i="2"/>
  <c r="C551" i="2"/>
  <c r="B551" i="2"/>
  <c r="A551" i="2"/>
  <c r="C550" i="2"/>
  <c r="B550" i="2"/>
  <c r="A550" i="2"/>
  <c r="F549" i="2"/>
  <c r="B549" i="2"/>
  <c r="A549" i="2"/>
  <c r="F548" i="2"/>
  <c r="B548" i="2"/>
  <c r="A548" i="2"/>
  <c r="F547" i="2"/>
  <c r="B547" i="2"/>
  <c r="A547" i="2"/>
  <c r="F546" i="2"/>
  <c r="B546" i="2"/>
  <c r="A546" i="2"/>
  <c r="F545" i="2"/>
  <c r="C545" i="2"/>
  <c r="B545" i="2"/>
  <c r="A545" i="2"/>
  <c r="F544" i="2"/>
  <c r="C544" i="2"/>
  <c r="B544" i="2"/>
  <c r="A544" i="2"/>
  <c r="F543" i="2"/>
  <c r="C543" i="2"/>
  <c r="B543" i="2"/>
  <c r="A543" i="2"/>
  <c r="F542" i="2"/>
  <c r="C542" i="2"/>
  <c r="B542" i="2"/>
  <c r="A542" i="2"/>
  <c r="C541" i="2"/>
  <c r="B541" i="2"/>
  <c r="A541" i="2"/>
  <c r="C540" i="2"/>
  <c r="B540" i="2"/>
  <c r="A540" i="2"/>
  <c r="F539" i="2"/>
  <c r="B539" i="2"/>
  <c r="A539" i="2"/>
  <c r="F538" i="2"/>
  <c r="B538" i="2"/>
  <c r="A538" i="2"/>
  <c r="F537" i="2"/>
  <c r="B537" i="2"/>
  <c r="A537" i="2"/>
  <c r="F536" i="2"/>
  <c r="B536" i="2"/>
  <c r="A536" i="2"/>
  <c r="F535" i="2"/>
  <c r="C535" i="2"/>
  <c r="B535" i="2"/>
  <c r="A535" i="2"/>
  <c r="F534" i="2"/>
  <c r="C534" i="2"/>
  <c r="B534" i="2"/>
  <c r="A534" i="2"/>
  <c r="F533" i="2"/>
  <c r="C533" i="2"/>
  <c r="B533" i="2"/>
  <c r="A533" i="2"/>
  <c r="F532" i="2"/>
  <c r="C532" i="2"/>
  <c r="B532" i="2"/>
  <c r="A532" i="2"/>
  <c r="C531" i="2"/>
  <c r="B531" i="2"/>
  <c r="A531" i="2"/>
  <c r="C530" i="2"/>
  <c r="B530" i="2"/>
  <c r="A530" i="2"/>
  <c r="F529" i="2"/>
  <c r="B529" i="2"/>
  <c r="A529" i="2"/>
  <c r="F528" i="2"/>
  <c r="B528" i="2"/>
  <c r="A528" i="2"/>
  <c r="F527" i="2"/>
  <c r="B527" i="2"/>
  <c r="A527" i="2"/>
  <c r="F526" i="2"/>
  <c r="B526" i="2"/>
  <c r="A526" i="2"/>
  <c r="F525" i="2"/>
  <c r="C525" i="2"/>
  <c r="B525" i="2"/>
  <c r="A525" i="2"/>
  <c r="F524" i="2"/>
  <c r="C524" i="2"/>
  <c r="B524" i="2"/>
  <c r="A524" i="2"/>
  <c r="F523" i="2"/>
  <c r="C523" i="2"/>
  <c r="B523" i="2"/>
  <c r="A523" i="2"/>
  <c r="F522" i="2"/>
  <c r="C522" i="2"/>
  <c r="B522" i="2"/>
  <c r="A522" i="2"/>
  <c r="C521" i="2"/>
  <c r="B521" i="2"/>
  <c r="A521" i="2"/>
  <c r="C520" i="2"/>
  <c r="B520" i="2"/>
  <c r="A520" i="2"/>
  <c r="F519" i="2"/>
  <c r="B519" i="2"/>
  <c r="A519" i="2"/>
  <c r="F518" i="2"/>
  <c r="B518" i="2"/>
  <c r="A518" i="2"/>
  <c r="F517" i="2"/>
  <c r="B517" i="2"/>
  <c r="A517" i="2"/>
  <c r="F516" i="2"/>
  <c r="B516" i="2"/>
  <c r="A516" i="2"/>
  <c r="F515" i="2"/>
  <c r="C515" i="2"/>
  <c r="B515" i="2"/>
  <c r="A515" i="2"/>
  <c r="F514" i="2"/>
  <c r="C514" i="2"/>
  <c r="B514" i="2"/>
  <c r="A514" i="2"/>
  <c r="F513" i="2"/>
  <c r="C513" i="2"/>
  <c r="B513" i="2"/>
  <c r="A513" i="2"/>
  <c r="F512" i="2"/>
  <c r="C512" i="2"/>
  <c r="B512" i="2"/>
  <c r="A512" i="2"/>
  <c r="C511" i="2"/>
  <c r="B511" i="2"/>
  <c r="A511" i="2"/>
  <c r="C510" i="2"/>
  <c r="B510" i="2"/>
  <c r="A510" i="2"/>
  <c r="F509" i="2"/>
  <c r="B509" i="2"/>
  <c r="A509" i="2"/>
  <c r="F508" i="2"/>
  <c r="B508" i="2"/>
  <c r="A508" i="2"/>
  <c r="F507" i="2"/>
  <c r="B507" i="2"/>
  <c r="A507" i="2"/>
  <c r="F506" i="2"/>
  <c r="B506" i="2"/>
  <c r="A506" i="2"/>
  <c r="F505" i="2"/>
  <c r="C505" i="2"/>
  <c r="B505" i="2"/>
  <c r="A505" i="2"/>
  <c r="F504" i="2"/>
  <c r="C504" i="2"/>
  <c r="B504" i="2"/>
  <c r="A504" i="2"/>
  <c r="F503" i="2"/>
  <c r="C503" i="2"/>
  <c r="B503" i="2"/>
  <c r="A503" i="2"/>
  <c r="F502" i="2"/>
  <c r="C502" i="2"/>
  <c r="B502" i="2"/>
  <c r="A502" i="2"/>
  <c r="C501" i="2"/>
  <c r="B501" i="2"/>
  <c r="A501" i="2"/>
  <c r="C500" i="2"/>
  <c r="B500" i="2"/>
  <c r="A500" i="2"/>
  <c r="F499" i="2"/>
  <c r="B499" i="2"/>
  <c r="A499" i="2"/>
  <c r="F498" i="2"/>
  <c r="B498" i="2"/>
  <c r="A498" i="2"/>
  <c r="F497" i="2"/>
  <c r="B497" i="2"/>
  <c r="A497" i="2"/>
  <c r="F496" i="2"/>
  <c r="B496" i="2"/>
  <c r="A496" i="2"/>
  <c r="F495" i="2"/>
  <c r="C495" i="2"/>
  <c r="B495" i="2"/>
  <c r="A495" i="2"/>
  <c r="F494" i="2"/>
  <c r="C494" i="2"/>
  <c r="B494" i="2"/>
  <c r="A494" i="2"/>
  <c r="F493" i="2"/>
  <c r="C493" i="2"/>
  <c r="B493" i="2"/>
  <c r="A493" i="2"/>
  <c r="F492" i="2"/>
  <c r="C492" i="2"/>
  <c r="B492" i="2"/>
  <c r="A492" i="2"/>
  <c r="C491" i="2"/>
  <c r="B491" i="2"/>
  <c r="A491" i="2"/>
  <c r="C490" i="2"/>
  <c r="B490" i="2"/>
  <c r="A490" i="2"/>
  <c r="F489" i="2"/>
  <c r="B489" i="2"/>
  <c r="A489" i="2"/>
  <c r="F488" i="2"/>
  <c r="B488" i="2"/>
  <c r="A488" i="2"/>
  <c r="F487" i="2"/>
  <c r="B487" i="2"/>
  <c r="A487" i="2"/>
  <c r="F486" i="2"/>
  <c r="B486" i="2"/>
  <c r="A486" i="2"/>
  <c r="F485" i="2"/>
  <c r="C485" i="2"/>
  <c r="B485" i="2"/>
  <c r="A485" i="2"/>
  <c r="F484" i="2"/>
  <c r="C484" i="2"/>
  <c r="B484" i="2"/>
  <c r="A484" i="2"/>
  <c r="F483" i="2"/>
  <c r="C483" i="2"/>
  <c r="B483" i="2"/>
  <c r="A483" i="2"/>
  <c r="F482" i="2"/>
  <c r="C482" i="2"/>
  <c r="B482" i="2"/>
  <c r="A482" i="2"/>
  <c r="C481" i="2"/>
  <c r="B481" i="2"/>
  <c r="A481" i="2"/>
  <c r="C480" i="2"/>
  <c r="B480" i="2"/>
  <c r="A480" i="2"/>
  <c r="F479" i="2"/>
  <c r="B479" i="2"/>
  <c r="A479" i="2"/>
  <c r="F478" i="2"/>
  <c r="B478" i="2"/>
  <c r="A478" i="2"/>
  <c r="F477" i="2"/>
  <c r="B477" i="2"/>
  <c r="A477" i="2"/>
  <c r="F476" i="2"/>
  <c r="B476" i="2"/>
  <c r="A476" i="2"/>
  <c r="F475" i="2"/>
  <c r="C475" i="2"/>
  <c r="B475" i="2"/>
  <c r="A475" i="2"/>
  <c r="F474" i="2"/>
  <c r="C474" i="2"/>
  <c r="B474" i="2"/>
  <c r="A474" i="2"/>
  <c r="F473" i="2"/>
  <c r="C473" i="2"/>
  <c r="B473" i="2"/>
  <c r="A473" i="2"/>
  <c r="F472" i="2"/>
  <c r="C472" i="2"/>
  <c r="B472" i="2"/>
  <c r="A472" i="2"/>
  <c r="C471" i="2"/>
  <c r="B471" i="2"/>
  <c r="A471" i="2"/>
  <c r="C470" i="2"/>
  <c r="B470" i="2"/>
  <c r="A470" i="2"/>
  <c r="F469" i="2"/>
  <c r="B469" i="2"/>
  <c r="A469" i="2"/>
  <c r="F468" i="2"/>
  <c r="B468" i="2"/>
  <c r="A468" i="2"/>
  <c r="F467" i="2"/>
  <c r="B467" i="2"/>
  <c r="A467" i="2"/>
  <c r="F466" i="2"/>
  <c r="B466" i="2"/>
  <c r="A466" i="2"/>
  <c r="F465" i="2"/>
  <c r="C465" i="2"/>
  <c r="B465" i="2"/>
  <c r="A465" i="2"/>
  <c r="F464" i="2"/>
  <c r="C464" i="2"/>
  <c r="B464" i="2"/>
  <c r="A464" i="2"/>
  <c r="F463" i="2"/>
  <c r="C463" i="2"/>
  <c r="B463" i="2"/>
  <c r="A463" i="2"/>
  <c r="F462" i="2"/>
  <c r="C462" i="2"/>
  <c r="B462" i="2"/>
  <c r="A462" i="2"/>
  <c r="C461" i="2"/>
  <c r="B461" i="2"/>
  <c r="A461" i="2"/>
  <c r="C460" i="2"/>
  <c r="B460" i="2"/>
  <c r="A460" i="2"/>
  <c r="F459" i="2"/>
  <c r="B459" i="2"/>
  <c r="A459" i="2"/>
  <c r="F458" i="2"/>
  <c r="B458" i="2"/>
  <c r="A458" i="2"/>
  <c r="F457" i="2"/>
  <c r="B457" i="2"/>
  <c r="A457" i="2"/>
  <c r="F456" i="2"/>
  <c r="B456" i="2"/>
  <c r="A456" i="2"/>
  <c r="F455" i="2"/>
  <c r="C455" i="2"/>
  <c r="B455" i="2"/>
  <c r="A455" i="2"/>
  <c r="F454" i="2"/>
  <c r="C454" i="2"/>
  <c r="B454" i="2"/>
  <c r="A454" i="2"/>
  <c r="F453" i="2"/>
  <c r="C453" i="2"/>
  <c r="B453" i="2"/>
  <c r="A453" i="2"/>
  <c r="F452" i="2"/>
  <c r="C452" i="2"/>
  <c r="B452" i="2"/>
  <c r="A452" i="2"/>
  <c r="C451" i="2"/>
  <c r="B451" i="2"/>
  <c r="A451" i="2"/>
  <c r="C450" i="2"/>
  <c r="B450" i="2"/>
  <c r="A450" i="2"/>
  <c r="F449" i="2"/>
  <c r="B449" i="2"/>
  <c r="A449" i="2"/>
  <c r="F448" i="2"/>
  <c r="B448" i="2"/>
  <c r="A448" i="2"/>
  <c r="F447" i="2"/>
  <c r="B447" i="2"/>
  <c r="A447" i="2"/>
  <c r="F446" i="2"/>
  <c r="B446" i="2"/>
  <c r="A446" i="2"/>
  <c r="F445" i="2"/>
  <c r="C445" i="2"/>
  <c r="B445" i="2"/>
  <c r="A445" i="2"/>
  <c r="F444" i="2"/>
  <c r="C444" i="2"/>
  <c r="B444" i="2"/>
  <c r="A444" i="2"/>
  <c r="F443" i="2"/>
  <c r="C443" i="2"/>
  <c r="B443" i="2"/>
  <c r="A443" i="2"/>
  <c r="F442" i="2"/>
  <c r="C442" i="2"/>
  <c r="B442" i="2"/>
  <c r="A442" i="2"/>
  <c r="C441" i="2"/>
  <c r="B441" i="2"/>
  <c r="A441" i="2"/>
  <c r="C440" i="2"/>
  <c r="B440" i="2"/>
  <c r="A440" i="2"/>
  <c r="F439" i="2"/>
  <c r="B439" i="2"/>
  <c r="A439" i="2"/>
  <c r="F438" i="2"/>
  <c r="B438" i="2"/>
  <c r="A438" i="2"/>
  <c r="F437" i="2"/>
  <c r="B437" i="2"/>
  <c r="A437" i="2"/>
  <c r="F436" i="2"/>
  <c r="B436" i="2"/>
  <c r="A436" i="2"/>
  <c r="F435" i="2"/>
  <c r="C435" i="2"/>
  <c r="B435" i="2"/>
  <c r="A435" i="2"/>
  <c r="F434" i="2"/>
  <c r="C434" i="2"/>
  <c r="B434" i="2"/>
  <c r="A434" i="2"/>
  <c r="F433" i="2"/>
  <c r="C433" i="2"/>
  <c r="B433" i="2"/>
  <c r="A433" i="2"/>
  <c r="F432" i="2"/>
  <c r="C432" i="2"/>
  <c r="B432" i="2"/>
  <c r="A432" i="2"/>
  <c r="C431" i="2"/>
  <c r="B431" i="2"/>
  <c r="A431" i="2"/>
  <c r="C430" i="2"/>
  <c r="B430" i="2"/>
  <c r="A430" i="2"/>
  <c r="F429" i="2"/>
  <c r="B429" i="2"/>
  <c r="A429" i="2"/>
  <c r="F428" i="2"/>
  <c r="B428" i="2"/>
  <c r="A428" i="2"/>
  <c r="F427" i="2"/>
  <c r="B427" i="2"/>
  <c r="A427" i="2"/>
  <c r="F426" i="2"/>
  <c r="B426" i="2"/>
  <c r="A426" i="2"/>
  <c r="F425" i="2"/>
  <c r="C425" i="2"/>
  <c r="B425" i="2"/>
  <c r="A425" i="2"/>
  <c r="F424" i="2"/>
  <c r="C424" i="2"/>
  <c r="B424" i="2"/>
  <c r="A424" i="2"/>
  <c r="F423" i="2"/>
  <c r="C423" i="2"/>
  <c r="B423" i="2"/>
  <c r="A423" i="2"/>
  <c r="F422" i="2"/>
  <c r="C422" i="2"/>
  <c r="B422" i="2"/>
  <c r="A422" i="2"/>
  <c r="C421" i="2"/>
  <c r="B421" i="2"/>
  <c r="A421" i="2"/>
  <c r="C420" i="2"/>
  <c r="B420" i="2"/>
  <c r="A420" i="2"/>
  <c r="F419" i="2"/>
  <c r="B419" i="2"/>
  <c r="A419" i="2"/>
  <c r="F418" i="2"/>
  <c r="B418" i="2"/>
  <c r="A418" i="2"/>
  <c r="F417" i="2"/>
  <c r="B417" i="2"/>
  <c r="A417" i="2"/>
  <c r="F416" i="2"/>
  <c r="B416" i="2"/>
  <c r="A416" i="2"/>
  <c r="F415" i="2"/>
  <c r="C415" i="2"/>
  <c r="B415" i="2"/>
  <c r="A415" i="2"/>
  <c r="F414" i="2"/>
  <c r="C414" i="2"/>
  <c r="B414" i="2"/>
  <c r="A414" i="2"/>
  <c r="F413" i="2"/>
  <c r="C413" i="2"/>
  <c r="B413" i="2"/>
  <c r="A413" i="2"/>
  <c r="F412" i="2"/>
  <c r="C412" i="2"/>
  <c r="B412" i="2"/>
  <c r="A412" i="2"/>
  <c r="C411" i="2"/>
  <c r="B411" i="2"/>
  <c r="A411" i="2"/>
  <c r="C410" i="2"/>
  <c r="B410" i="2"/>
  <c r="A410" i="2"/>
  <c r="F409" i="2"/>
  <c r="B409" i="2"/>
  <c r="A409" i="2"/>
  <c r="F408" i="2"/>
  <c r="B408" i="2"/>
  <c r="A408" i="2"/>
  <c r="F407" i="2"/>
  <c r="B407" i="2"/>
  <c r="A407" i="2"/>
  <c r="F406" i="2"/>
  <c r="B406" i="2"/>
  <c r="A406" i="2"/>
  <c r="F405" i="2"/>
  <c r="C405" i="2"/>
  <c r="B405" i="2"/>
  <c r="A405" i="2"/>
  <c r="F404" i="2"/>
  <c r="C404" i="2"/>
  <c r="B404" i="2"/>
  <c r="A404" i="2"/>
  <c r="F403" i="2"/>
  <c r="C403" i="2"/>
  <c r="B403" i="2"/>
  <c r="A403" i="2"/>
  <c r="F402" i="2"/>
  <c r="C402" i="2"/>
  <c r="B402" i="2"/>
  <c r="A402" i="2"/>
  <c r="C401" i="2"/>
  <c r="B401" i="2"/>
  <c r="A401" i="2"/>
  <c r="C400" i="2"/>
  <c r="B400" i="2"/>
  <c r="A400" i="2"/>
  <c r="F399" i="2"/>
  <c r="B399" i="2"/>
  <c r="A399" i="2"/>
  <c r="F398" i="2"/>
  <c r="B398" i="2"/>
  <c r="A398" i="2"/>
  <c r="F397" i="2"/>
  <c r="B397" i="2"/>
  <c r="A397" i="2"/>
  <c r="F396" i="2"/>
  <c r="B396" i="2"/>
  <c r="A396" i="2"/>
  <c r="F395" i="2"/>
  <c r="C395" i="2"/>
  <c r="B395" i="2"/>
  <c r="A395" i="2"/>
  <c r="F394" i="2"/>
  <c r="C394" i="2"/>
  <c r="B394" i="2"/>
  <c r="A394" i="2"/>
  <c r="F393" i="2"/>
  <c r="C393" i="2"/>
  <c r="B393" i="2"/>
  <c r="A393" i="2"/>
  <c r="F392" i="2"/>
  <c r="C392" i="2"/>
  <c r="B392" i="2"/>
  <c r="A392" i="2"/>
  <c r="C391" i="2"/>
  <c r="B391" i="2"/>
  <c r="A391" i="2"/>
  <c r="C390" i="2"/>
  <c r="B390" i="2"/>
  <c r="A390" i="2"/>
  <c r="F389" i="2"/>
  <c r="B389" i="2"/>
  <c r="A389" i="2"/>
  <c r="F388" i="2"/>
  <c r="B388" i="2"/>
  <c r="A388" i="2"/>
  <c r="F387" i="2"/>
  <c r="B387" i="2"/>
  <c r="A387" i="2"/>
  <c r="F386" i="2"/>
  <c r="B386" i="2"/>
  <c r="A386" i="2"/>
  <c r="F385" i="2"/>
  <c r="C385" i="2"/>
  <c r="B385" i="2"/>
  <c r="A385" i="2"/>
  <c r="F384" i="2"/>
  <c r="C384" i="2"/>
  <c r="B384" i="2"/>
  <c r="A384" i="2"/>
  <c r="F383" i="2"/>
  <c r="C383" i="2"/>
  <c r="B383" i="2"/>
  <c r="A383" i="2"/>
  <c r="F382" i="2"/>
  <c r="C382" i="2"/>
  <c r="B382" i="2"/>
  <c r="A382" i="2"/>
  <c r="C381" i="2"/>
  <c r="B381" i="2"/>
  <c r="A381" i="2"/>
  <c r="C380" i="2"/>
  <c r="B380" i="2"/>
  <c r="A380" i="2"/>
  <c r="F379" i="2"/>
  <c r="B379" i="2"/>
  <c r="A379" i="2"/>
  <c r="F378" i="2"/>
  <c r="B378" i="2"/>
  <c r="A378" i="2"/>
  <c r="F377" i="2"/>
  <c r="B377" i="2"/>
  <c r="A377" i="2"/>
  <c r="F376" i="2"/>
  <c r="B376" i="2"/>
  <c r="A376" i="2"/>
  <c r="F375" i="2"/>
  <c r="C375" i="2"/>
  <c r="B375" i="2"/>
  <c r="A375" i="2"/>
  <c r="F374" i="2"/>
  <c r="C374" i="2"/>
  <c r="B374" i="2"/>
  <c r="A374" i="2"/>
  <c r="F373" i="2"/>
  <c r="C373" i="2"/>
  <c r="B373" i="2"/>
  <c r="A373" i="2"/>
  <c r="F372" i="2"/>
  <c r="C372" i="2"/>
  <c r="B372" i="2"/>
  <c r="A372" i="2"/>
  <c r="C371" i="2"/>
  <c r="B371" i="2"/>
  <c r="A371" i="2"/>
  <c r="C370" i="2"/>
  <c r="B370" i="2"/>
  <c r="A370" i="2"/>
  <c r="F369" i="2"/>
  <c r="B369" i="2"/>
  <c r="A369" i="2"/>
  <c r="F368" i="2"/>
  <c r="B368" i="2"/>
  <c r="A368" i="2"/>
  <c r="F367" i="2"/>
  <c r="B367" i="2"/>
  <c r="A367" i="2"/>
  <c r="F366" i="2"/>
  <c r="B366" i="2"/>
  <c r="A366" i="2"/>
  <c r="F365" i="2"/>
  <c r="C365" i="2"/>
  <c r="B365" i="2"/>
  <c r="A365" i="2"/>
  <c r="F364" i="2"/>
  <c r="C364" i="2"/>
  <c r="B364" i="2"/>
  <c r="A364" i="2"/>
  <c r="F363" i="2"/>
  <c r="C363" i="2"/>
  <c r="B363" i="2"/>
  <c r="A363" i="2"/>
  <c r="F362" i="2"/>
  <c r="C362" i="2"/>
  <c r="B362" i="2"/>
  <c r="A362" i="2"/>
  <c r="C361" i="2"/>
  <c r="B361" i="2"/>
  <c r="A361" i="2"/>
  <c r="C360" i="2"/>
  <c r="B360" i="2"/>
  <c r="A360" i="2"/>
  <c r="F359" i="2"/>
  <c r="B359" i="2"/>
  <c r="A359" i="2"/>
  <c r="F358" i="2"/>
  <c r="B358" i="2"/>
  <c r="A358" i="2"/>
  <c r="F357" i="2"/>
  <c r="B357" i="2"/>
  <c r="A357" i="2"/>
  <c r="F356" i="2"/>
  <c r="B356" i="2"/>
  <c r="A356" i="2"/>
  <c r="F355" i="2"/>
  <c r="C355" i="2"/>
  <c r="B355" i="2"/>
  <c r="A355" i="2"/>
  <c r="F354" i="2"/>
  <c r="C354" i="2"/>
  <c r="B354" i="2"/>
  <c r="A354" i="2"/>
  <c r="F353" i="2"/>
  <c r="C353" i="2"/>
  <c r="B353" i="2"/>
  <c r="A353" i="2"/>
  <c r="F352" i="2"/>
  <c r="C352" i="2"/>
  <c r="B352" i="2"/>
  <c r="A352" i="2"/>
  <c r="C351" i="2"/>
  <c r="B351" i="2"/>
  <c r="A351" i="2"/>
  <c r="C350" i="2"/>
  <c r="B350" i="2"/>
  <c r="A350" i="2"/>
  <c r="F349" i="2"/>
  <c r="B349" i="2"/>
  <c r="A349" i="2"/>
  <c r="F348" i="2"/>
  <c r="B348" i="2"/>
  <c r="A348" i="2"/>
  <c r="F347" i="2"/>
  <c r="B347" i="2"/>
  <c r="A347" i="2"/>
  <c r="F346" i="2"/>
  <c r="B346" i="2"/>
  <c r="A346" i="2"/>
  <c r="F345" i="2"/>
  <c r="C345" i="2"/>
  <c r="B345" i="2"/>
  <c r="A345" i="2"/>
  <c r="F344" i="2"/>
  <c r="C344" i="2"/>
  <c r="B344" i="2"/>
  <c r="A344" i="2"/>
  <c r="F343" i="2"/>
  <c r="C343" i="2"/>
  <c r="B343" i="2"/>
  <c r="A343" i="2"/>
  <c r="F342" i="2"/>
  <c r="C342" i="2"/>
  <c r="B342" i="2"/>
  <c r="A342" i="2"/>
  <c r="C341" i="2"/>
  <c r="B341" i="2"/>
  <c r="A341" i="2"/>
  <c r="C340" i="2"/>
  <c r="B340" i="2"/>
  <c r="A340" i="2"/>
  <c r="F339" i="2"/>
  <c r="B339" i="2"/>
  <c r="A339" i="2"/>
  <c r="F338" i="2"/>
  <c r="B338" i="2"/>
  <c r="A338" i="2"/>
  <c r="F337" i="2"/>
  <c r="B337" i="2"/>
  <c r="A337" i="2"/>
  <c r="F336" i="2"/>
  <c r="B336" i="2"/>
  <c r="A336" i="2"/>
  <c r="F335" i="2"/>
  <c r="C335" i="2"/>
  <c r="B335" i="2"/>
  <c r="A335" i="2"/>
  <c r="F334" i="2"/>
  <c r="C334" i="2"/>
  <c r="B334" i="2"/>
  <c r="A334" i="2"/>
  <c r="F333" i="2"/>
  <c r="C333" i="2"/>
  <c r="B333" i="2"/>
  <c r="A333" i="2"/>
  <c r="F332" i="2"/>
  <c r="C332" i="2"/>
  <c r="B332" i="2"/>
  <c r="A332" i="2"/>
  <c r="C331" i="2"/>
  <c r="B331" i="2"/>
  <c r="A331" i="2"/>
  <c r="C330" i="2"/>
  <c r="B330" i="2"/>
  <c r="A330" i="2"/>
  <c r="F329" i="2"/>
  <c r="B329" i="2"/>
  <c r="A329" i="2"/>
  <c r="F328" i="2"/>
  <c r="B328" i="2"/>
  <c r="A328" i="2"/>
  <c r="F327" i="2"/>
  <c r="B327" i="2"/>
  <c r="A327" i="2"/>
  <c r="F326" i="2"/>
  <c r="B326" i="2"/>
  <c r="A326" i="2"/>
  <c r="F325" i="2"/>
  <c r="C325" i="2"/>
  <c r="B325" i="2"/>
  <c r="A325" i="2"/>
  <c r="F324" i="2"/>
  <c r="C324" i="2"/>
  <c r="B324" i="2"/>
  <c r="A324" i="2"/>
  <c r="F323" i="2"/>
  <c r="C323" i="2"/>
  <c r="B323" i="2"/>
  <c r="A323" i="2"/>
  <c r="F322" i="2"/>
  <c r="C322" i="2"/>
  <c r="B322" i="2"/>
  <c r="A322" i="2"/>
  <c r="C321" i="2"/>
  <c r="B321" i="2"/>
  <c r="A321" i="2"/>
  <c r="C320" i="2"/>
  <c r="B320" i="2"/>
  <c r="A320" i="2"/>
  <c r="F319" i="2"/>
  <c r="B319" i="2"/>
  <c r="A319" i="2"/>
  <c r="F318" i="2"/>
  <c r="B318" i="2"/>
  <c r="A318" i="2"/>
  <c r="F317" i="2"/>
  <c r="B317" i="2"/>
  <c r="A317" i="2"/>
  <c r="F316" i="2"/>
  <c r="B316" i="2"/>
  <c r="A316" i="2"/>
  <c r="F315" i="2"/>
  <c r="C315" i="2"/>
  <c r="B315" i="2"/>
  <c r="A315" i="2"/>
  <c r="F314" i="2"/>
  <c r="C314" i="2"/>
  <c r="B314" i="2"/>
  <c r="A314" i="2"/>
  <c r="F313" i="2"/>
  <c r="C313" i="2"/>
  <c r="B313" i="2"/>
  <c r="A313" i="2"/>
  <c r="F312" i="2"/>
  <c r="C312" i="2"/>
  <c r="B312" i="2"/>
  <c r="A312" i="2"/>
  <c r="C311" i="2"/>
  <c r="B311" i="2"/>
  <c r="A311" i="2"/>
  <c r="C310" i="2"/>
  <c r="B310" i="2"/>
  <c r="A310" i="2"/>
  <c r="F309" i="2"/>
  <c r="B309" i="2"/>
  <c r="A309" i="2"/>
  <c r="F308" i="2"/>
  <c r="B308" i="2"/>
  <c r="A308" i="2"/>
  <c r="F307" i="2"/>
  <c r="B307" i="2"/>
  <c r="A307" i="2"/>
  <c r="F306" i="2"/>
  <c r="B306" i="2"/>
  <c r="A306" i="2"/>
  <c r="F305" i="2"/>
  <c r="C305" i="2"/>
  <c r="B305" i="2"/>
  <c r="A305" i="2"/>
  <c r="F304" i="2"/>
  <c r="C304" i="2"/>
  <c r="B304" i="2"/>
  <c r="A304" i="2"/>
  <c r="F303" i="2"/>
  <c r="C303" i="2"/>
  <c r="B303" i="2"/>
  <c r="A303" i="2"/>
  <c r="F302" i="2"/>
  <c r="C302" i="2"/>
  <c r="B302" i="2"/>
  <c r="A302" i="2"/>
  <c r="C301" i="2"/>
  <c r="B301" i="2"/>
  <c r="A301" i="2"/>
  <c r="C300" i="2"/>
  <c r="B300" i="2"/>
  <c r="A300" i="2"/>
  <c r="F299" i="2"/>
  <c r="B299" i="2"/>
  <c r="A299" i="2"/>
  <c r="F298" i="2"/>
  <c r="B298" i="2"/>
  <c r="A298" i="2"/>
  <c r="F297" i="2"/>
  <c r="B297" i="2"/>
  <c r="A297" i="2"/>
  <c r="F296" i="2"/>
  <c r="B296" i="2"/>
  <c r="A296" i="2"/>
  <c r="F295" i="2"/>
  <c r="C295" i="2"/>
  <c r="B295" i="2"/>
  <c r="A295" i="2"/>
  <c r="F294" i="2"/>
  <c r="C294" i="2"/>
  <c r="B294" i="2"/>
  <c r="A294" i="2"/>
  <c r="F293" i="2"/>
  <c r="C293" i="2"/>
  <c r="B293" i="2"/>
  <c r="A293" i="2"/>
  <c r="F292" i="2"/>
  <c r="C292" i="2"/>
  <c r="B292" i="2"/>
  <c r="A292" i="2"/>
  <c r="C291" i="2"/>
  <c r="B291" i="2"/>
  <c r="A291" i="2"/>
  <c r="C290" i="2"/>
  <c r="B290" i="2"/>
  <c r="A290" i="2"/>
  <c r="F289" i="2"/>
  <c r="B289" i="2"/>
  <c r="A289" i="2"/>
  <c r="F288" i="2"/>
  <c r="B288" i="2"/>
  <c r="A288" i="2"/>
  <c r="F287" i="2"/>
  <c r="B287" i="2"/>
  <c r="A287" i="2"/>
  <c r="F286" i="2"/>
  <c r="B286" i="2"/>
  <c r="A286" i="2"/>
  <c r="F285" i="2"/>
  <c r="C285" i="2"/>
  <c r="B285" i="2"/>
  <c r="A285" i="2"/>
  <c r="F284" i="2"/>
  <c r="C284" i="2"/>
  <c r="B284" i="2"/>
  <c r="A284" i="2"/>
  <c r="F283" i="2"/>
  <c r="C283" i="2"/>
  <c r="B283" i="2"/>
  <c r="A283" i="2"/>
  <c r="F282" i="2"/>
  <c r="C282" i="2"/>
  <c r="B282" i="2"/>
  <c r="A282" i="2"/>
  <c r="C281" i="2"/>
  <c r="B281" i="2"/>
  <c r="A281" i="2"/>
  <c r="C280" i="2"/>
  <c r="B280" i="2"/>
  <c r="A280" i="2"/>
  <c r="F279" i="2"/>
  <c r="B279" i="2"/>
  <c r="A279" i="2"/>
  <c r="F278" i="2"/>
  <c r="B278" i="2"/>
  <c r="A278" i="2"/>
  <c r="F277" i="2"/>
  <c r="B277" i="2"/>
  <c r="A277" i="2"/>
  <c r="F276" i="2"/>
  <c r="B276" i="2"/>
  <c r="A276" i="2"/>
  <c r="F275" i="2"/>
  <c r="C275" i="2"/>
  <c r="B275" i="2"/>
  <c r="A275" i="2"/>
  <c r="F274" i="2"/>
  <c r="C274" i="2"/>
  <c r="B274" i="2"/>
  <c r="A274" i="2"/>
  <c r="F273" i="2"/>
  <c r="C273" i="2"/>
  <c r="B273" i="2"/>
  <c r="A273" i="2"/>
  <c r="F272" i="2"/>
  <c r="C272" i="2"/>
  <c r="B272" i="2"/>
  <c r="A272" i="2"/>
  <c r="C271" i="2"/>
  <c r="B271" i="2"/>
  <c r="A271" i="2"/>
  <c r="C270" i="2"/>
  <c r="B270" i="2"/>
  <c r="A270" i="2"/>
  <c r="F269" i="2"/>
  <c r="B269" i="2"/>
  <c r="A269" i="2"/>
  <c r="F268" i="2"/>
  <c r="B268" i="2"/>
  <c r="A268" i="2"/>
  <c r="F267" i="2"/>
  <c r="B267" i="2"/>
  <c r="A267" i="2"/>
  <c r="F266" i="2"/>
  <c r="B266" i="2"/>
  <c r="A266" i="2"/>
  <c r="F265" i="2"/>
  <c r="C265" i="2"/>
  <c r="B265" i="2"/>
  <c r="A265" i="2"/>
  <c r="F264" i="2"/>
  <c r="C264" i="2"/>
  <c r="B264" i="2"/>
  <c r="A264" i="2"/>
  <c r="F263" i="2"/>
  <c r="C263" i="2"/>
  <c r="B263" i="2"/>
  <c r="A263" i="2"/>
  <c r="F262" i="2"/>
  <c r="C262" i="2"/>
  <c r="B262" i="2"/>
  <c r="A262" i="2"/>
  <c r="C261" i="2"/>
  <c r="B261" i="2"/>
  <c r="A261" i="2"/>
  <c r="C260" i="2"/>
  <c r="B260" i="2"/>
  <c r="A260" i="2"/>
  <c r="F259" i="2"/>
  <c r="B259" i="2"/>
  <c r="A259" i="2"/>
  <c r="F258" i="2"/>
  <c r="B258" i="2"/>
  <c r="A258" i="2"/>
  <c r="F257" i="2"/>
  <c r="B257" i="2"/>
  <c r="A257" i="2"/>
  <c r="F256" i="2"/>
  <c r="B256" i="2"/>
  <c r="A256" i="2"/>
  <c r="F255" i="2"/>
  <c r="C255" i="2"/>
  <c r="B255" i="2"/>
  <c r="A255" i="2"/>
  <c r="F254" i="2"/>
  <c r="C254" i="2"/>
  <c r="B254" i="2"/>
  <c r="A254" i="2"/>
  <c r="F253" i="2"/>
  <c r="C253" i="2"/>
  <c r="B253" i="2"/>
  <c r="A253" i="2"/>
  <c r="F252" i="2"/>
  <c r="C252" i="2"/>
  <c r="B252" i="2"/>
  <c r="A252" i="2"/>
  <c r="C251" i="2"/>
  <c r="B251" i="2"/>
  <c r="A251" i="2"/>
  <c r="C250" i="2"/>
  <c r="B250" i="2"/>
  <c r="A250" i="2"/>
  <c r="F249" i="2"/>
  <c r="B249" i="2"/>
  <c r="A249" i="2"/>
  <c r="F248" i="2"/>
  <c r="B248" i="2"/>
  <c r="A248" i="2"/>
  <c r="F247" i="2"/>
  <c r="B247" i="2"/>
  <c r="A247" i="2"/>
  <c r="F246" i="2"/>
  <c r="B246" i="2"/>
  <c r="A246" i="2"/>
  <c r="F245" i="2"/>
  <c r="C245" i="2"/>
  <c r="B245" i="2"/>
  <c r="A245" i="2"/>
  <c r="F244" i="2"/>
  <c r="C244" i="2"/>
  <c r="B244" i="2"/>
  <c r="A244" i="2"/>
  <c r="F243" i="2"/>
  <c r="C243" i="2"/>
  <c r="B243" i="2"/>
  <c r="A243" i="2"/>
  <c r="F242" i="2"/>
  <c r="C242" i="2"/>
  <c r="B242" i="2"/>
  <c r="A242" i="2"/>
  <c r="C241" i="2"/>
  <c r="B241" i="2"/>
  <c r="A241" i="2"/>
  <c r="C240" i="2"/>
  <c r="B240" i="2"/>
  <c r="A240" i="2"/>
  <c r="F239" i="2"/>
  <c r="B239" i="2"/>
  <c r="A239" i="2"/>
  <c r="F238" i="2"/>
  <c r="B238" i="2"/>
  <c r="A238" i="2"/>
  <c r="F237" i="2"/>
  <c r="B237" i="2"/>
  <c r="A237" i="2"/>
  <c r="F236" i="2"/>
  <c r="B236" i="2"/>
  <c r="A236" i="2"/>
  <c r="F235" i="2"/>
  <c r="C235" i="2"/>
  <c r="B235" i="2"/>
  <c r="A235" i="2"/>
  <c r="F234" i="2"/>
  <c r="C234" i="2"/>
  <c r="B234" i="2"/>
  <c r="A234" i="2"/>
  <c r="F233" i="2"/>
  <c r="C233" i="2"/>
  <c r="B233" i="2"/>
  <c r="A233" i="2"/>
  <c r="F232" i="2"/>
  <c r="C232" i="2"/>
  <c r="B232" i="2"/>
  <c r="A232" i="2"/>
  <c r="C231" i="2"/>
  <c r="B231" i="2"/>
  <c r="A231" i="2"/>
  <c r="C230" i="2"/>
  <c r="B230" i="2"/>
  <c r="A230" i="2"/>
  <c r="F229" i="2"/>
  <c r="B229" i="2"/>
  <c r="A229" i="2"/>
  <c r="F228" i="2"/>
  <c r="B228" i="2"/>
  <c r="A228" i="2"/>
  <c r="F227" i="2"/>
  <c r="B227" i="2"/>
  <c r="A227" i="2"/>
  <c r="F226" i="2"/>
  <c r="B226" i="2"/>
  <c r="A226" i="2"/>
  <c r="F225" i="2"/>
  <c r="C225" i="2"/>
  <c r="B225" i="2"/>
  <c r="A225" i="2"/>
  <c r="F224" i="2"/>
  <c r="C224" i="2"/>
  <c r="B224" i="2"/>
  <c r="A224" i="2"/>
  <c r="F223" i="2"/>
  <c r="C223" i="2"/>
  <c r="B223" i="2"/>
  <c r="A223" i="2"/>
  <c r="F222" i="2"/>
  <c r="C222" i="2"/>
  <c r="B222" i="2"/>
  <c r="A222" i="2"/>
  <c r="C221" i="2"/>
  <c r="B221" i="2"/>
  <c r="A221" i="2"/>
  <c r="C220" i="2"/>
  <c r="B220" i="2"/>
  <c r="A220" i="2"/>
  <c r="F219" i="2"/>
  <c r="B219" i="2"/>
  <c r="A219" i="2"/>
  <c r="F218" i="2"/>
  <c r="B218" i="2"/>
  <c r="A218" i="2"/>
  <c r="F217" i="2"/>
  <c r="B217" i="2"/>
  <c r="A217" i="2"/>
  <c r="F216" i="2"/>
  <c r="B216" i="2"/>
  <c r="A216" i="2"/>
  <c r="F215" i="2"/>
  <c r="C215" i="2"/>
  <c r="B215" i="2"/>
  <c r="A215" i="2"/>
  <c r="F214" i="2"/>
  <c r="C214" i="2"/>
  <c r="B214" i="2"/>
  <c r="A214" i="2"/>
  <c r="F213" i="2"/>
  <c r="C213" i="2"/>
  <c r="B213" i="2"/>
  <c r="A213" i="2"/>
  <c r="F212" i="2"/>
  <c r="C212" i="2"/>
  <c r="B212" i="2"/>
  <c r="A212" i="2"/>
  <c r="C211" i="2"/>
  <c r="B211" i="2"/>
  <c r="A211" i="2"/>
  <c r="C210" i="2"/>
  <c r="B210" i="2"/>
  <c r="A210" i="2"/>
  <c r="F209" i="2"/>
  <c r="B209" i="2"/>
  <c r="A209" i="2"/>
  <c r="F208" i="2"/>
  <c r="B208" i="2"/>
  <c r="A208" i="2"/>
  <c r="F207" i="2"/>
  <c r="B207" i="2"/>
  <c r="A207" i="2"/>
  <c r="F206" i="2"/>
  <c r="B206" i="2"/>
  <c r="A206" i="2"/>
  <c r="F205" i="2"/>
  <c r="C205" i="2"/>
  <c r="B205" i="2"/>
  <c r="A205" i="2"/>
  <c r="F204" i="2"/>
  <c r="C204" i="2"/>
  <c r="B204" i="2"/>
  <c r="A204" i="2"/>
  <c r="F203" i="2"/>
  <c r="C203" i="2"/>
  <c r="B203" i="2"/>
  <c r="A203" i="2"/>
  <c r="F202" i="2"/>
  <c r="C202" i="2"/>
  <c r="B202" i="2"/>
  <c r="A202" i="2"/>
  <c r="C201" i="2"/>
  <c r="B201" i="2"/>
  <c r="A201" i="2"/>
  <c r="C200" i="2"/>
  <c r="B200" i="2"/>
  <c r="A200" i="2"/>
  <c r="F199" i="2"/>
  <c r="B199" i="2"/>
  <c r="A199" i="2"/>
  <c r="F198" i="2"/>
  <c r="B198" i="2"/>
  <c r="A198" i="2"/>
  <c r="F197" i="2"/>
  <c r="B197" i="2"/>
  <c r="A197" i="2"/>
  <c r="F196" i="2"/>
  <c r="B196" i="2"/>
  <c r="A196" i="2"/>
  <c r="F195" i="2"/>
  <c r="C195" i="2"/>
  <c r="B195" i="2"/>
  <c r="A195" i="2"/>
  <c r="F194" i="2"/>
  <c r="C194" i="2"/>
  <c r="B194" i="2"/>
  <c r="A194" i="2"/>
  <c r="F193" i="2"/>
  <c r="C193" i="2"/>
  <c r="B193" i="2"/>
  <c r="A193" i="2"/>
  <c r="F192" i="2"/>
  <c r="C192" i="2"/>
  <c r="B192" i="2"/>
  <c r="A192" i="2"/>
  <c r="C191" i="2"/>
  <c r="B191" i="2"/>
  <c r="A191" i="2"/>
  <c r="C190" i="2"/>
  <c r="B190" i="2"/>
  <c r="A190" i="2"/>
  <c r="F189" i="2"/>
  <c r="B189" i="2"/>
  <c r="A189" i="2"/>
  <c r="F188" i="2"/>
  <c r="B188" i="2"/>
  <c r="A188" i="2"/>
  <c r="F187" i="2"/>
  <c r="B187" i="2"/>
  <c r="A187" i="2"/>
  <c r="F186" i="2"/>
  <c r="B186" i="2"/>
  <c r="A186" i="2"/>
  <c r="F185" i="2"/>
  <c r="C185" i="2"/>
  <c r="B185" i="2"/>
  <c r="A185" i="2"/>
  <c r="F184" i="2"/>
  <c r="C184" i="2"/>
  <c r="B184" i="2"/>
  <c r="A184" i="2"/>
  <c r="F183" i="2"/>
  <c r="C183" i="2"/>
  <c r="B183" i="2"/>
  <c r="A183" i="2"/>
  <c r="F182" i="2"/>
  <c r="C182" i="2"/>
  <c r="B182" i="2"/>
  <c r="A182" i="2"/>
  <c r="C181" i="2"/>
  <c r="B181" i="2"/>
  <c r="A181" i="2"/>
  <c r="C180" i="2"/>
  <c r="B180" i="2"/>
  <c r="A180" i="2"/>
  <c r="F179" i="2"/>
  <c r="B179" i="2"/>
  <c r="A179" i="2"/>
  <c r="F178" i="2"/>
  <c r="B178" i="2"/>
  <c r="A178" i="2"/>
  <c r="F177" i="2"/>
  <c r="B177" i="2"/>
  <c r="A177" i="2"/>
  <c r="F176" i="2"/>
  <c r="B176" i="2"/>
  <c r="A176" i="2"/>
  <c r="F175" i="2"/>
  <c r="C175" i="2"/>
  <c r="B175" i="2"/>
  <c r="A175" i="2"/>
  <c r="F174" i="2"/>
  <c r="C174" i="2"/>
  <c r="B174" i="2"/>
  <c r="A174" i="2"/>
  <c r="F173" i="2"/>
  <c r="C173" i="2"/>
  <c r="B173" i="2"/>
  <c r="A173" i="2"/>
  <c r="F172" i="2"/>
  <c r="C172" i="2"/>
  <c r="B172" i="2"/>
  <c r="A172" i="2"/>
  <c r="C171" i="2"/>
  <c r="B171" i="2"/>
  <c r="A171" i="2"/>
  <c r="C170" i="2"/>
  <c r="B170" i="2"/>
  <c r="A170" i="2"/>
  <c r="F169" i="2"/>
  <c r="B169" i="2"/>
  <c r="A169" i="2"/>
  <c r="F168" i="2"/>
  <c r="B168" i="2"/>
  <c r="A168" i="2"/>
  <c r="F167" i="2"/>
  <c r="B167" i="2"/>
  <c r="A167" i="2"/>
  <c r="F166" i="2"/>
  <c r="B166" i="2"/>
  <c r="A166" i="2"/>
  <c r="F165" i="2"/>
  <c r="C165" i="2"/>
  <c r="B165" i="2"/>
  <c r="A165" i="2"/>
  <c r="F164" i="2"/>
  <c r="C164" i="2"/>
  <c r="B164" i="2"/>
  <c r="A164" i="2"/>
  <c r="F163" i="2"/>
  <c r="C163" i="2"/>
  <c r="B163" i="2"/>
  <c r="A163" i="2"/>
  <c r="F162" i="2"/>
  <c r="C162" i="2"/>
  <c r="B162" i="2"/>
  <c r="A162" i="2"/>
  <c r="C161" i="2"/>
  <c r="B161" i="2"/>
  <c r="A161" i="2"/>
  <c r="F160" i="2"/>
  <c r="C160" i="2"/>
  <c r="B160" i="2"/>
  <c r="A160" i="2"/>
  <c r="F159" i="2"/>
  <c r="B159" i="2"/>
  <c r="A159" i="2"/>
  <c r="F158" i="2"/>
  <c r="B158" i="2"/>
  <c r="A158" i="2"/>
  <c r="F157" i="2"/>
  <c r="B157" i="2"/>
  <c r="A157" i="2"/>
  <c r="F156" i="2"/>
  <c r="B156" i="2"/>
  <c r="A156" i="2"/>
  <c r="F155" i="2"/>
  <c r="C155" i="2"/>
  <c r="B155" i="2"/>
  <c r="A155" i="2"/>
  <c r="F154" i="2"/>
  <c r="C154" i="2"/>
  <c r="B154" i="2"/>
  <c r="A154" i="2"/>
  <c r="F153" i="2"/>
  <c r="C153" i="2"/>
  <c r="B153" i="2"/>
  <c r="A153" i="2"/>
  <c r="F152" i="2"/>
  <c r="C152" i="2"/>
  <c r="B152" i="2"/>
  <c r="A152" i="2"/>
  <c r="C151" i="2"/>
  <c r="B151" i="2"/>
  <c r="A151" i="2"/>
  <c r="C150" i="2"/>
  <c r="B150" i="2"/>
  <c r="A150" i="2"/>
  <c r="F149" i="2"/>
  <c r="B149" i="2"/>
  <c r="A149" i="2"/>
  <c r="F148" i="2"/>
  <c r="B148" i="2"/>
  <c r="A148" i="2"/>
  <c r="F147" i="2"/>
  <c r="B147" i="2"/>
  <c r="A147" i="2"/>
  <c r="F146" i="2"/>
  <c r="B146" i="2"/>
  <c r="A146" i="2"/>
  <c r="F145" i="2"/>
  <c r="C145" i="2"/>
  <c r="B145" i="2"/>
  <c r="A145" i="2"/>
  <c r="F144" i="2"/>
  <c r="C144" i="2"/>
  <c r="B144" i="2"/>
  <c r="A144" i="2"/>
  <c r="F143" i="2"/>
  <c r="C143" i="2"/>
  <c r="B143" i="2"/>
  <c r="A143" i="2"/>
  <c r="F142" i="2"/>
  <c r="C142" i="2"/>
  <c r="B142" i="2"/>
  <c r="A142" i="2"/>
  <c r="C141" i="2"/>
  <c r="B141" i="2"/>
  <c r="A141" i="2"/>
  <c r="C140" i="2"/>
  <c r="B140" i="2"/>
  <c r="A140" i="2"/>
  <c r="F139" i="2"/>
  <c r="B139" i="2"/>
  <c r="A139" i="2"/>
  <c r="F138" i="2"/>
  <c r="B138" i="2"/>
  <c r="A138" i="2"/>
  <c r="F137" i="2"/>
  <c r="B137" i="2"/>
  <c r="A137" i="2"/>
  <c r="F136" i="2"/>
  <c r="B136" i="2"/>
  <c r="A136" i="2"/>
  <c r="F135" i="2"/>
  <c r="C135" i="2"/>
  <c r="B135" i="2"/>
  <c r="A135" i="2"/>
  <c r="F134" i="2"/>
  <c r="C134" i="2"/>
  <c r="B134" i="2"/>
  <c r="A134" i="2"/>
  <c r="F133" i="2"/>
  <c r="C133" i="2"/>
  <c r="B133" i="2"/>
  <c r="A133" i="2"/>
  <c r="F132" i="2"/>
  <c r="C132" i="2"/>
  <c r="B132" i="2"/>
  <c r="A132" i="2"/>
  <c r="C131" i="2"/>
  <c r="B131" i="2"/>
  <c r="A131" i="2"/>
  <c r="C130" i="2"/>
  <c r="B130" i="2"/>
  <c r="A130" i="2"/>
  <c r="F129" i="2"/>
  <c r="B129" i="2"/>
  <c r="A129" i="2"/>
  <c r="F128" i="2"/>
  <c r="B128" i="2"/>
  <c r="A128" i="2"/>
  <c r="F127" i="2"/>
  <c r="B127" i="2"/>
  <c r="A127" i="2"/>
  <c r="F126" i="2"/>
  <c r="B126" i="2"/>
  <c r="A126" i="2"/>
  <c r="F125" i="2"/>
  <c r="C125" i="2"/>
  <c r="B125" i="2"/>
  <c r="A125" i="2"/>
  <c r="F124" i="2"/>
  <c r="C124" i="2"/>
  <c r="B124" i="2"/>
  <c r="A124" i="2"/>
  <c r="F123" i="2"/>
  <c r="C123" i="2"/>
  <c r="B123" i="2"/>
  <c r="A123" i="2"/>
  <c r="F122" i="2"/>
  <c r="C122" i="2"/>
  <c r="B122" i="2"/>
  <c r="A122" i="2"/>
  <c r="C121" i="2"/>
  <c r="B121" i="2"/>
  <c r="A121" i="2"/>
  <c r="F120" i="2"/>
  <c r="C120" i="2"/>
  <c r="B120" i="2"/>
  <c r="A120" i="2"/>
  <c r="F119" i="2"/>
  <c r="B119" i="2"/>
  <c r="A119" i="2"/>
  <c r="F118" i="2"/>
  <c r="B118" i="2"/>
  <c r="A118" i="2"/>
  <c r="F117" i="2"/>
  <c r="B117" i="2"/>
  <c r="A117" i="2"/>
  <c r="F116" i="2"/>
  <c r="B116" i="2"/>
  <c r="A116" i="2"/>
  <c r="F115" i="2"/>
  <c r="C115" i="2"/>
  <c r="B115" i="2"/>
  <c r="A115" i="2"/>
  <c r="F114" i="2"/>
  <c r="C114" i="2"/>
  <c r="B114" i="2"/>
  <c r="A114" i="2"/>
  <c r="F113" i="2"/>
  <c r="C113" i="2"/>
  <c r="B113" i="2"/>
  <c r="A113" i="2"/>
  <c r="F112" i="2"/>
  <c r="C112" i="2"/>
  <c r="B112" i="2"/>
  <c r="A112" i="2"/>
  <c r="C111" i="2"/>
  <c r="B111" i="2"/>
  <c r="A111" i="2"/>
  <c r="C110" i="2"/>
  <c r="B110" i="2"/>
  <c r="A110" i="2"/>
  <c r="F109" i="2"/>
  <c r="B109" i="2"/>
  <c r="A109" i="2"/>
  <c r="F108" i="2"/>
  <c r="B108" i="2"/>
  <c r="A108" i="2"/>
  <c r="F107" i="2"/>
  <c r="B107" i="2"/>
  <c r="A107" i="2"/>
  <c r="F106" i="2"/>
  <c r="B106" i="2"/>
  <c r="A106" i="2"/>
  <c r="F105" i="2"/>
  <c r="C105" i="2"/>
  <c r="B105" i="2"/>
  <c r="A105" i="2"/>
  <c r="F104" i="2"/>
  <c r="C104" i="2"/>
  <c r="B104" i="2"/>
  <c r="A104" i="2"/>
  <c r="F103" i="2"/>
  <c r="C103" i="2"/>
  <c r="B103" i="2"/>
  <c r="A103" i="2"/>
  <c r="F102" i="2"/>
  <c r="C102" i="2"/>
  <c r="B102" i="2"/>
  <c r="A102" i="2"/>
  <c r="C101" i="2"/>
  <c r="B101" i="2"/>
  <c r="A101" i="2"/>
  <c r="C100" i="2"/>
  <c r="B100" i="2"/>
  <c r="A100" i="2"/>
  <c r="F99" i="2"/>
  <c r="B99" i="2"/>
  <c r="A99" i="2"/>
  <c r="F98" i="2"/>
  <c r="B98" i="2"/>
  <c r="A98" i="2"/>
  <c r="F97" i="2"/>
  <c r="B97" i="2"/>
  <c r="A97" i="2"/>
  <c r="F96" i="2"/>
  <c r="B96" i="2"/>
  <c r="A96" i="2"/>
  <c r="F95" i="2"/>
  <c r="C95" i="2"/>
  <c r="B95" i="2"/>
  <c r="A95" i="2"/>
  <c r="F94" i="2"/>
  <c r="C94" i="2"/>
  <c r="B94" i="2"/>
  <c r="A94" i="2"/>
  <c r="F93" i="2"/>
  <c r="C93" i="2"/>
  <c r="B93" i="2"/>
  <c r="A93" i="2"/>
  <c r="F92" i="2"/>
  <c r="C92" i="2"/>
  <c r="B92" i="2"/>
  <c r="A92" i="2"/>
  <c r="C91" i="2"/>
  <c r="B91" i="2"/>
  <c r="A91" i="2"/>
  <c r="C90" i="2"/>
  <c r="B90" i="2"/>
  <c r="A90" i="2"/>
  <c r="F89" i="2"/>
  <c r="B89" i="2"/>
  <c r="A89" i="2"/>
  <c r="F88" i="2"/>
  <c r="B88" i="2"/>
  <c r="A88" i="2"/>
  <c r="F87" i="2"/>
  <c r="B87" i="2"/>
  <c r="A87" i="2"/>
  <c r="F86" i="2"/>
  <c r="B86" i="2"/>
  <c r="A86" i="2"/>
  <c r="F85" i="2"/>
  <c r="C85" i="2"/>
  <c r="B85" i="2"/>
  <c r="A85" i="2"/>
  <c r="F84" i="2"/>
  <c r="C84" i="2"/>
  <c r="B84" i="2"/>
  <c r="A84" i="2"/>
  <c r="F83" i="2"/>
  <c r="C83" i="2"/>
  <c r="B83" i="2"/>
  <c r="A83" i="2"/>
  <c r="F82" i="2"/>
  <c r="C82" i="2"/>
  <c r="B82" i="2"/>
  <c r="A82" i="2"/>
  <c r="C81" i="2"/>
  <c r="B81" i="2"/>
  <c r="A81" i="2"/>
  <c r="C80" i="2"/>
  <c r="B80" i="2"/>
  <c r="A80" i="2"/>
  <c r="F79" i="2"/>
  <c r="B79" i="2"/>
  <c r="A79" i="2"/>
  <c r="F78" i="2"/>
  <c r="B78" i="2"/>
  <c r="A78" i="2"/>
  <c r="F77" i="2"/>
  <c r="B77" i="2"/>
  <c r="A77" i="2"/>
  <c r="F76" i="2"/>
  <c r="B76" i="2"/>
  <c r="A76" i="2"/>
  <c r="F75" i="2"/>
  <c r="C75" i="2"/>
  <c r="B75" i="2"/>
  <c r="A75" i="2"/>
  <c r="F74" i="2"/>
  <c r="C74" i="2"/>
  <c r="B74" i="2"/>
  <c r="A74" i="2"/>
  <c r="F73" i="2"/>
  <c r="C73" i="2"/>
  <c r="B73" i="2"/>
  <c r="A73" i="2"/>
  <c r="F72" i="2"/>
  <c r="C72" i="2"/>
  <c r="B72" i="2"/>
  <c r="A72" i="2"/>
  <c r="C71" i="2"/>
  <c r="B71" i="2"/>
  <c r="A71" i="2"/>
  <c r="C70" i="2"/>
  <c r="B70" i="2"/>
  <c r="A70" i="2"/>
  <c r="F69" i="2"/>
  <c r="B69" i="2"/>
  <c r="A69" i="2"/>
  <c r="F68" i="2"/>
  <c r="B68" i="2"/>
  <c r="A68" i="2"/>
  <c r="F67" i="2"/>
  <c r="B67" i="2"/>
  <c r="A67" i="2"/>
  <c r="F66" i="2"/>
  <c r="B66" i="2"/>
  <c r="A66" i="2"/>
  <c r="F65" i="2"/>
  <c r="C65" i="2"/>
  <c r="B65" i="2"/>
  <c r="A65" i="2"/>
  <c r="F64" i="2"/>
  <c r="C64" i="2"/>
  <c r="B64" i="2"/>
  <c r="A64" i="2"/>
  <c r="F63" i="2"/>
  <c r="C63" i="2"/>
  <c r="B63" i="2"/>
  <c r="A63" i="2"/>
  <c r="F62" i="2"/>
  <c r="C62" i="2"/>
  <c r="B62" i="2"/>
  <c r="A62" i="2"/>
  <c r="C61" i="2"/>
  <c r="B61" i="2"/>
  <c r="A61" i="2"/>
  <c r="C60" i="2"/>
  <c r="B60" i="2"/>
  <c r="A60" i="2"/>
  <c r="F59" i="2"/>
  <c r="B59" i="2"/>
  <c r="A59" i="2"/>
  <c r="F58" i="2"/>
  <c r="B58" i="2"/>
  <c r="A58" i="2"/>
  <c r="F57" i="2"/>
  <c r="B57" i="2"/>
  <c r="A57" i="2"/>
  <c r="F56" i="2"/>
  <c r="B56" i="2"/>
  <c r="A56" i="2"/>
  <c r="F55" i="2"/>
  <c r="C55" i="2"/>
  <c r="B55" i="2"/>
  <c r="A55" i="2"/>
  <c r="F54" i="2"/>
  <c r="C54" i="2"/>
  <c r="B54" i="2"/>
  <c r="A54" i="2"/>
  <c r="F53" i="2"/>
  <c r="C53" i="2"/>
  <c r="B53" i="2"/>
  <c r="A53" i="2"/>
  <c r="F52" i="2"/>
  <c r="C52" i="2"/>
  <c r="B52" i="2"/>
  <c r="A52" i="2"/>
  <c r="C51" i="2"/>
  <c r="B51" i="2"/>
  <c r="A51" i="2"/>
  <c r="C50" i="2"/>
  <c r="B50" i="2"/>
  <c r="A50" i="2"/>
  <c r="F49" i="2"/>
  <c r="B49" i="2"/>
  <c r="A49" i="2"/>
  <c r="F48" i="2"/>
  <c r="B48" i="2"/>
  <c r="A48" i="2"/>
  <c r="F47" i="2"/>
  <c r="B47" i="2"/>
  <c r="A47" i="2"/>
  <c r="F46" i="2"/>
  <c r="B46" i="2"/>
  <c r="A46" i="2"/>
  <c r="F45" i="2"/>
  <c r="C45" i="2"/>
  <c r="B45" i="2"/>
  <c r="A45" i="2"/>
  <c r="F44" i="2"/>
  <c r="C44" i="2"/>
  <c r="B44" i="2"/>
  <c r="A44" i="2"/>
  <c r="F43" i="2"/>
  <c r="C43" i="2"/>
  <c r="B43" i="2"/>
  <c r="A43" i="2"/>
  <c r="F42" i="2"/>
  <c r="C42" i="2"/>
  <c r="B42" i="2"/>
  <c r="A42" i="2"/>
  <c r="C41" i="2"/>
  <c r="B41" i="2"/>
  <c r="A41" i="2"/>
  <c r="C40" i="2"/>
  <c r="B40" i="2"/>
  <c r="A40" i="2"/>
  <c r="F39" i="2"/>
  <c r="B39" i="2"/>
  <c r="A39" i="2"/>
  <c r="F38" i="2"/>
  <c r="B38" i="2"/>
  <c r="A38" i="2"/>
  <c r="F37" i="2"/>
  <c r="B37" i="2"/>
  <c r="A37" i="2"/>
  <c r="F36" i="2"/>
  <c r="B36" i="2"/>
  <c r="A36" i="2"/>
  <c r="F35" i="2"/>
  <c r="C35" i="2"/>
  <c r="B35" i="2"/>
  <c r="A35" i="2"/>
  <c r="F34" i="2"/>
  <c r="C34" i="2"/>
  <c r="B34" i="2"/>
  <c r="A34" i="2"/>
  <c r="F33" i="2"/>
  <c r="C33" i="2"/>
  <c r="B33" i="2"/>
  <c r="A33" i="2"/>
  <c r="F32" i="2"/>
  <c r="C32" i="2"/>
  <c r="B32" i="2"/>
  <c r="A32" i="2"/>
  <c r="C31" i="2"/>
  <c r="B31" i="2"/>
  <c r="A31" i="2"/>
  <c r="C30" i="2"/>
  <c r="B30" i="2"/>
  <c r="A30" i="2"/>
  <c r="F29" i="2"/>
  <c r="B29" i="2"/>
  <c r="A29" i="2"/>
  <c r="F28" i="2"/>
  <c r="B28" i="2"/>
  <c r="A28" i="2"/>
  <c r="F27" i="2"/>
  <c r="B27" i="2"/>
  <c r="A27" i="2"/>
  <c r="F26" i="2"/>
  <c r="B26" i="2"/>
  <c r="A26" i="2"/>
  <c r="F25" i="2"/>
  <c r="C25" i="2"/>
  <c r="B25" i="2"/>
  <c r="A25" i="2"/>
  <c r="F24" i="2"/>
  <c r="C24" i="2"/>
  <c r="B24" i="2"/>
  <c r="A24" i="2"/>
  <c r="F23" i="2"/>
  <c r="C23" i="2"/>
  <c r="B23" i="2"/>
  <c r="A23" i="2"/>
  <c r="F22" i="2"/>
  <c r="C22" i="2"/>
  <c r="B22" i="2"/>
  <c r="A22" i="2"/>
  <c r="C21" i="2"/>
  <c r="B21" i="2"/>
  <c r="A21" i="2"/>
  <c r="C20" i="2"/>
  <c r="B20" i="2"/>
  <c r="A20" i="2"/>
  <c r="F19" i="2"/>
  <c r="B19" i="2"/>
  <c r="A19" i="2"/>
  <c r="F18" i="2"/>
  <c r="B18" i="2"/>
  <c r="A18" i="2"/>
  <c r="F17" i="2"/>
  <c r="B17" i="2"/>
  <c r="A17" i="2"/>
  <c r="F16" i="2"/>
  <c r="B16" i="2"/>
  <c r="A16" i="2"/>
  <c r="F15" i="2"/>
  <c r="C15" i="2"/>
  <c r="B15" i="2"/>
  <c r="A15" i="2"/>
  <c r="F14" i="2"/>
  <c r="C14" i="2"/>
  <c r="B14" i="2"/>
  <c r="A14" i="2"/>
  <c r="F13" i="2"/>
  <c r="C13" i="2"/>
  <c r="B13" i="2"/>
  <c r="A13" i="2"/>
  <c r="F12" i="2"/>
  <c r="C12" i="2"/>
  <c r="B12" i="2"/>
  <c r="A12" i="2"/>
  <c r="C11" i="2"/>
  <c r="B11" i="2"/>
  <c r="A11" i="2"/>
  <c r="C10" i="2"/>
  <c r="B10" i="2"/>
  <c r="A10" i="2"/>
  <c r="F9" i="2"/>
  <c r="B9" i="2"/>
  <c r="A9" i="2"/>
  <c r="F8" i="2"/>
  <c r="B8" i="2"/>
  <c r="A8" i="2"/>
  <c r="F7" i="2"/>
  <c r="B7" i="2"/>
  <c r="A7" i="2"/>
  <c r="F6" i="2"/>
  <c r="B6" i="2"/>
  <c r="A6" i="2"/>
  <c r="F5" i="2"/>
  <c r="C5" i="2"/>
  <c r="B5" i="2"/>
  <c r="A5" i="2"/>
  <c r="F4" i="2"/>
  <c r="C4" i="2"/>
  <c r="B4" i="2"/>
  <c r="A4" i="2"/>
  <c r="F3" i="2"/>
  <c r="C3" i="2"/>
  <c r="B3" i="2"/>
  <c r="A3" i="2"/>
  <c r="F2" i="2"/>
  <c r="B2" i="2"/>
  <c r="B1608" i="2"/>
  <c r="B1606" i="2"/>
  <c r="B1604" i="2"/>
  <c r="I19" i="1" l="1"/>
  <c r="F110" i="2" s="1"/>
  <c r="I18" i="1"/>
  <c r="F100" i="2" s="1"/>
  <c r="I17" i="1"/>
  <c r="F90" i="2" s="1"/>
  <c r="I16" i="1"/>
  <c r="F80" i="2" s="1"/>
  <c r="I15" i="1"/>
  <c r="F70" i="2" s="1"/>
  <c r="I14" i="1"/>
  <c r="F60" i="2" s="1"/>
  <c r="I13" i="1"/>
  <c r="F50" i="2" s="1"/>
  <c r="I12" i="1"/>
  <c r="F40" i="2" s="1"/>
  <c r="I11" i="1"/>
  <c r="F30" i="2" s="1"/>
  <c r="I10" i="1"/>
  <c r="F20" i="2" s="1"/>
  <c r="I171" i="1"/>
  <c r="F1590" i="2" s="1"/>
  <c r="I170" i="1"/>
  <c r="F1580" i="2" s="1"/>
  <c r="I169" i="1"/>
  <c r="F1570" i="2" s="1"/>
  <c r="I168" i="1"/>
  <c r="F1560" i="2" s="1"/>
  <c r="I167" i="1"/>
  <c r="F1550" i="2" s="1"/>
  <c r="I166" i="1"/>
  <c r="F1540" i="2" s="1"/>
  <c r="I161" i="1"/>
  <c r="F1490" i="2" s="1"/>
  <c r="I160" i="1"/>
  <c r="F1480" i="2" s="1"/>
  <c r="I159" i="1"/>
  <c r="F1470" i="2" s="1"/>
  <c r="I158" i="1"/>
  <c r="F1460" i="2" s="1"/>
  <c r="I157" i="1"/>
  <c r="F1450" i="2" s="1"/>
  <c r="I155" i="1"/>
  <c r="F1430" i="2" s="1"/>
  <c r="I154" i="1"/>
  <c r="F1420" i="2" s="1"/>
  <c r="I153" i="1"/>
  <c r="F1410" i="2" s="1"/>
  <c r="I152" i="1"/>
  <c r="F1400" i="2" s="1"/>
  <c r="I151" i="1"/>
  <c r="F1390" i="2" s="1"/>
  <c r="I150" i="1"/>
  <c r="F1380" i="2" s="1"/>
  <c r="I148" i="1"/>
  <c r="F1360" i="2" s="1"/>
  <c r="I144" i="1"/>
  <c r="F1330" i="2" s="1"/>
  <c r="I143" i="1"/>
  <c r="F1320" i="2" s="1"/>
  <c r="I142" i="1"/>
  <c r="F1310" i="2" s="1"/>
  <c r="I141" i="1"/>
  <c r="F1300" i="2" s="1"/>
  <c r="I140" i="1"/>
  <c r="F1290" i="2" s="1"/>
  <c r="I138" i="1"/>
  <c r="F1270" i="2" s="1"/>
  <c r="I137" i="1"/>
  <c r="F1260" i="2" s="1"/>
  <c r="I135" i="1"/>
  <c r="F1240" i="2" s="1"/>
  <c r="I134" i="1"/>
  <c r="F1230" i="2" s="1"/>
  <c r="I130" i="1"/>
  <c r="F1200" i="2" s="1"/>
  <c r="I129" i="1"/>
  <c r="F1190" i="2" s="1"/>
  <c r="I128" i="1"/>
  <c r="F1180" i="2" s="1"/>
  <c r="I127" i="1"/>
  <c r="F1170" i="2" s="1"/>
  <c r="I126" i="1"/>
  <c r="F1160" i="2" s="1"/>
  <c r="I125" i="1"/>
  <c r="F1150" i="2" s="1"/>
  <c r="I124" i="1"/>
  <c r="F1140" i="2" s="1"/>
  <c r="I123" i="1"/>
  <c r="F1130" i="2" s="1"/>
  <c r="I122" i="1"/>
  <c r="F1120" i="2" s="1"/>
  <c r="I121" i="1"/>
  <c r="F1110" i="2" s="1"/>
  <c r="I120" i="1"/>
  <c r="F1100" i="2" s="1"/>
  <c r="I119" i="1"/>
  <c r="F1090" i="2" s="1"/>
  <c r="I118" i="1"/>
  <c r="F1080" i="2" s="1"/>
  <c r="I117" i="1"/>
  <c r="F1070" i="2" s="1"/>
  <c r="I116" i="1"/>
  <c r="F1060" i="2" s="1"/>
  <c r="I115" i="1"/>
  <c r="F1050" i="2" s="1"/>
  <c r="I114" i="1"/>
  <c r="F1040" i="2" s="1"/>
  <c r="I113" i="1"/>
  <c r="F1030" i="2" s="1"/>
  <c r="I112" i="1"/>
  <c r="F1020" i="2" s="1"/>
  <c r="I110" i="1"/>
  <c r="F1000" i="2" s="1"/>
  <c r="I109" i="1"/>
  <c r="F990" i="2" s="1"/>
  <c r="I107" i="1"/>
  <c r="F970" i="2" s="1"/>
  <c r="I106" i="1"/>
  <c r="F960" i="2" s="1"/>
  <c r="I103" i="1"/>
  <c r="F930" i="2" s="1"/>
  <c r="I102" i="1"/>
  <c r="F920" i="2" s="1"/>
  <c r="I101" i="1"/>
  <c r="F910" i="2" s="1"/>
  <c r="I100" i="1"/>
  <c r="F900" i="2" s="1"/>
  <c r="I99" i="1"/>
  <c r="F890" i="2" s="1"/>
  <c r="I98" i="1"/>
  <c r="F880" i="2" s="1"/>
  <c r="I97" i="1"/>
  <c r="F870" i="2" s="1"/>
  <c r="I96" i="1"/>
  <c r="F860" i="2" s="1"/>
  <c r="I95" i="1"/>
  <c r="F850" i="2" s="1"/>
  <c r="I94" i="1"/>
  <c r="F840" i="2" s="1"/>
  <c r="I93" i="1"/>
  <c r="F830" i="2" s="1"/>
  <c r="I92" i="1"/>
  <c r="F820" i="2" s="1"/>
  <c r="I91" i="1"/>
  <c r="F810" i="2" s="1"/>
  <c r="I90" i="1"/>
  <c r="F800" i="2" s="1"/>
  <c r="I89" i="1"/>
  <c r="F790" i="2" s="1"/>
  <c r="I88" i="1"/>
  <c r="F780" i="2" s="1"/>
  <c r="I87" i="1"/>
  <c r="F770" i="2" s="1"/>
  <c r="I86" i="1"/>
  <c r="F760" i="2" s="1"/>
  <c r="I85" i="1"/>
  <c r="F750" i="2" s="1"/>
  <c r="I84" i="1"/>
  <c r="F740" i="2" s="1"/>
  <c r="I83" i="1"/>
  <c r="F730" i="2" s="1"/>
  <c r="I81" i="1"/>
  <c r="F720" i="2" s="1"/>
  <c r="I80" i="1"/>
  <c r="F710" i="2" s="1"/>
  <c r="I79" i="1"/>
  <c r="F700" i="2" s="1"/>
  <c r="I78" i="1"/>
  <c r="F690" i="2" s="1"/>
  <c r="I77" i="1"/>
  <c r="F680" i="2" s="1"/>
  <c r="I76" i="1"/>
  <c r="F670" i="2" s="1"/>
  <c r="I75" i="1"/>
  <c r="F660" i="2" s="1"/>
  <c r="I74" i="1"/>
  <c r="F650" i="2" s="1"/>
  <c r="I73" i="1"/>
  <c r="F640" i="2" s="1"/>
  <c r="I72" i="1"/>
  <c r="F630" i="2" s="1"/>
  <c r="I70" i="1"/>
  <c r="F610" i="2" s="1"/>
  <c r="I69" i="1"/>
  <c r="F600" i="2" s="1"/>
  <c r="I68" i="1"/>
  <c r="F590" i="2" s="1"/>
  <c r="I67" i="1"/>
  <c r="F580" i="2" s="1"/>
  <c r="I66" i="1"/>
  <c r="F570" i="2" s="1"/>
  <c r="I65" i="1"/>
  <c r="F560" i="2" s="1"/>
  <c r="I64" i="1"/>
  <c r="F550" i="2" s="1"/>
  <c r="I63" i="1"/>
  <c r="F540" i="2" s="1"/>
  <c r="I62" i="1"/>
  <c r="F530" i="2" s="1"/>
  <c r="I61" i="1"/>
  <c r="F520" i="2" s="1"/>
  <c r="I60" i="1"/>
  <c r="F510" i="2" s="1"/>
  <c r="I59" i="1"/>
  <c r="F500" i="2" s="1"/>
  <c r="I58" i="1"/>
  <c r="F490" i="2" s="1"/>
  <c r="I57" i="1"/>
  <c r="F480" i="2" s="1"/>
  <c r="I56" i="1"/>
  <c r="F470" i="2" s="1"/>
  <c r="I55" i="1"/>
  <c r="F460" i="2" s="1"/>
  <c r="I54" i="1"/>
  <c r="F450" i="2" s="1"/>
  <c r="I53" i="1"/>
  <c r="F440" i="2" s="1"/>
  <c r="I52" i="1"/>
  <c r="F430" i="2" s="1"/>
  <c r="I51" i="1"/>
  <c r="F420" i="2" s="1"/>
  <c r="I50" i="1"/>
  <c r="F410" i="2" s="1"/>
  <c r="I49" i="1"/>
  <c r="F400" i="2" s="1"/>
  <c r="I48" i="1"/>
  <c r="F390" i="2" s="1"/>
  <c r="I47" i="1"/>
  <c r="F380" i="2" s="1"/>
  <c r="I46" i="1"/>
  <c r="F370" i="2" s="1"/>
  <c r="I45" i="1"/>
  <c r="F360" i="2" s="1"/>
  <c r="I44" i="1"/>
  <c r="F350" i="2" s="1"/>
  <c r="I43" i="1"/>
  <c r="F340" i="2" s="1"/>
  <c r="I42" i="1"/>
  <c r="F330" i="2" s="1"/>
  <c r="I41" i="1"/>
  <c r="F320" i="2" s="1"/>
  <c r="I40" i="1"/>
  <c r="F310" i="2" s="1"/>
  <c r="I39" i="1"/>
  <c r="F300" i="2" s="1"/>
  <c r="I38" i="1"/>
  <c r="F290" i="2" s="1"/>
  <c r="I37" i="1"/>
  <c r="F280" i="2" s="1"/>
  <c r="I36" i="1"/>
  <c r="F270" i="2" s="1"/>
  <c r="I35" i="1"/>
  <c r="F260" i="2" s="1"/>
  <c r="I34" i="1"/>
  <c r="F250" i="2" s="1"/>
  <c r="I33" i="1"/>
  <c r="F240" i="2" s="1"/>
  <c r="I32" i="1"/>
  <c r="F230" i="2" s="1"/>
  <c r="I30" i="1"/>
  <c r="F220" i="2" s="1"/>
  <c r="I29" i="1"/>
  <c r="F210" i="2" s="1"/>
  <c r="I28" i="1"/>
  <c r="F200" i="2" s="1"/>
  <c r="I27" i="1"/>
  <c r="F190" i="2" s="1"/>
  <c r="I26" i="1"/>
  <c r="F180" i="2" s="1"/>
  <c r="I25" i="1"/>
  <c r="F170" i="2" s="1"/>
  <c r="I9" i="1"/>
  <c r="F10" i="2" s="1"/>
  <c r="I156" i="1" l="1"/>
  <c r="F1440" i="2" s="1"/>
  <c r="I22" i="1"/>
  <c r="F140" i="2" s="1"/>
  <c r="I23" i="1"/>
  <c r="F150" i="2" s="1"/>
  <c r="I21" i="1"/>
  <c r="F130" i="2" s="1"/>
  <c r="J9" i="1" l="1"/>
  <c r="J10" i="1" l="1"/>
  <c r="F11" i="2"/>
  <c r="J11" i="1" l="1"/>
  <c r="F21" i="2"/>
  <c r="J12" i="1" l="1"/>
  <c r="F31" i="2"/>
  <c r="J13" i="1" l="1"/>
  <c r="F41" i="2"/>
  <c r="J14" i="1" l="1"/>
  <c r="F51" i="2"/>
  <c r="J15" i="1" l="1"/>
  <c r="F61" i="2"/>
  <c r="J16" i="1" l="1"/>
  <c r="F71" i="2"/>
  <c r="J17" i="1" l="1"/>
  <c r="F81" i="2"/>
  <c r="J18" i="1" l="1"/>
  <c r="F91" i="2"/>
  <c r="J19" i="1" l="1"/>
  <c r="F101" i="2"/>
  <c r="J20" i="1" l="1"/>
  <c r="F111" i="2"/>
  <c r="J21" i="1" l="1"/>
  <c r="F121" i="2"/>
  <c r="J22" i="1" l="1"/>
  <c r="F131" i="2"/>
  <c r="J23" i="1" l="1"/>
  <c r="F141" i="2"/>
  <c r="J24" i="1" l="1"/>
  <c r="F151" i="2"/>
  <c r="J25" i="1" l="1"/>
  <c r="F161" i="2"/>
  <c r="J26" i="1" l="1"/>
  <c r="F171" i="2"/>
  <c r="J27" i="1" l="1"/>
  <c r="F181" i="2"/>
  <c r="J28" i="1" l="1"/>
  <c r="F191" i="2"/>
  <c r="J29" i="1" l="1"/>
  <c r="F201" i="2"/>
  <c r="J30" i="1" l="1"/>
  <c r="F211" i="2"/>
  <c r="J32" i="1" l="1"/>
  <c r="F221" i="2"/>
  <c r="J33" i="1" l="1"/>
  <c r="F231" i="2"/>
  <c r="J34" i="1" l="1"/>
  <c r="F241" i="2"/>
  <c r="J35" i="1" l="1"/>
  <c r="F251" i="2"/>
  <c r="J36" i="1" l="1"/>
  <c r="F261" i="2"/>
  <c r="J37" i="1" l="1"/>
  <c r="F271" i="2"/>
  <c r="J38" i="1" l="1"/>
  <c r="F281" i="2"/>
  <c r="F291" i="2" l="1"/>
  <c r="J39" i="1"/>
  <c r="J40" i="1" l="1"/>
  <c r="F301" i="2"/>
  <c r="J41" i="1" l="1"/>
  <c r="F311" i="2"/>
  <c r="J42" i="1" l="1"/>
  <c r="F321" i="2"/>
  <c r="J43" i="1" l="1"/>
  <c r="F331" i="2"/>
  <c r="J44" i="1" l="1"/>
  <c r="F341" i="2"/>
  <c r="J45" i="1" l="1"/>
  <c r="F351" i="2"/>
  <c r="J46" i="1" l="1"/>
  <c r="F361" i="2"/>
  <c r="J47" i="1" l="1"/>
  <c r="F371" i="2"/>
  <c r="J48" i="1" l="1"/>
  <c r="F381" i="2"/>
  <c r="J49" i="1" l="1"/>
  <c r="F391" i="2"/>
  <c r="J50" i="1" l="1"/>
  <c r="F401" i="2"/>
  <c r="J51" i="1" l="1"/>
  <c r="F411" i="2"/>
  <c r="J52" i="1" l="1"/>
  <c r="F421" i="2"/>
  <c r="J53" i="1" l="1"/>
  <c r="F431" i="2"/>
  <c r="J54" i="1" l="1"/>
  <c r="F441" i="2"/>
  <c r="J55" i="1" l="1"/>
  <c r="F451" i="2"/>
  <c r="J56" i="1" l="1"/>
  <c r="F461" i="2"/>
  <c r="J57" i="1" l="1"/>
  <c r="F471" i="2"/>
  <c r="J58" i="1" l="1"/>
  <c r="F481" i="2"/>
  <c r="J59" i="1" l="1"/>
  <c r="F491" i="2"/>
  <c r="J60" i="1" l="1"/>
  <c r="F501" i="2"/>
  <c r="J61" i="1" l="1"/>
  <c r="F511" i="2"/>
  <c r="J62" i="1" l="1"/>
  <c r="F521" i="2"/>
  <c r="J63" i="1" l="1"/>
  <c r="F531" i="2"/>
  <c r="J64" i="1" l="1"/>
  <c r="F541" i="2"/>
  <c r="J65" i="1" l="1"/>
  <c r="F551" i="2"/>
  <c r="J66" i="1" l="1"/>
  <c r="F561" i="2"/>
  <c r="J67" i="1" l="1"/>
  <c r="F571" i="2"/>
  <c r="J68" i="1" l="1"/>
  <c r="F581" i="2"/>
  <c r="J69" i="1" l="1"/>
  <c r="F591" i="2"/>
  <c r="J70" i="1" l="1"/>
  <c r="F601" i="2"/>
  <c r="J71" i="1" l="1"/>
  <c r="F611" i="2"/>
  <c r="J72" i="1" l="1"/>
  <c r="F621" i="2"/>
  <c r="J73" i="1" l="1"/>
  <c r="F631" i="2"/>
  <c r="J74" i="1" l="1"/>
  <c r="F641" i="2"/>
  <c r="J75" i="1" l="1"/>
  <c r="F651" i="2"/>
  <c r="F661" i="2" l="1"/>
  <c r="J76" i="1"/>
  <c r="J77" i="1" l="1"/>
  <c r="F671" i="2"/>
  <c r="J78" i="1" l="1"/>
  <c r="F681" i="2"/>
  <c r="J79" i="1" l="1"/>
  <c r="F691" i="2"/>
  <c r="J80" i="1" l="1"/>
  <c r="F701" i="2"/>
  <c r="J81" i="1" l="1"/>
  <c r="F711" i="2"/>
  <c r="J83" i="1" l="1"/>
  <c r="F721" i="2"/>
  <c r="J84" i="1" l="1"/>
  <c r="F731" i="2"/>
  <c r="J85" i="1" l="1"/>
  <c r="F741" i="2"/>
  <c r="J86" i="1" l="1"/>
  <c r="F751" i="2"/>
  <c r="J87" i="1" l="1"/>
  <c r="F761" i="2"/>
  <c r="J88" i="1" l="1"/>
  <c r="F771" i="2"/>
  <c r="J89" i="1" l="1"/>
  <c r="F781" i="2"/>
  <c r="J90" i="1" l="1"/>
  <c r="F791" i="2"/>
  <c r="J91" i="1" l="1"/>
  <c r="F801" i="2"/>
  <c r="J92" i="1" l="1"/>
  <c r="F811" i="2"/>
  <c r="J93" i="1" l="1"/>
  <c r="F821" i="2"/>
  <c r="J94" i="1" l="1"/>
  <c r="F831" i="2"/>
  <c r="J95" i="1" l="1"/>
  <c r="F841" i="2"/>
  <c r="J96" i="1" l="1"/>
  <c r="F851" i="2"/>
  <c r="J97" i="1" l="1"/>
  <c r="F861" i="2"/>
  <c r="J98" i="1" l="1"/>
  <c r="F871" i="2"/>
  <c r="J99" i="1" l="1"/>
  <c r="F881" i="2"/>
  <c r="J100" i="1" l="1"/>
  <c r="F891" i="2"/>
  <c r="J101" i="1" l="1"/>
  <c r="F901" i="2"/>
  <c r="J102" i="1" l="1"/>
  <c r="F911" i="2"/>
  <c r="J103" i="1" l="1"/>
  <c r="F921" i="2"/>
  <c r="J104" i="1" l="1"/>
  <c r="F931" i="2"/>
  <c r="J105" i="1" l="1"/>
  <c r="F941" i="2"/>
  <c r="J106" i="1" l="1"/>
  <c r="F951" i="2"/>
  <c r="J107" i="1" l="1"/>
  <c r="F961" i="2"/>
  <c r="J108" i="1" l="1"/>
  <c r="F971" i="2"/>
  <c r="J109" i="1" l="1"/>
  <c r="F981" i="2"/>
  <c r="J110" i="1" l="1"/>
  <c r="F991" i="2"/>
  <c r="J111" i="1" l="1"/>
  <c r="F1001" i="2"/>
  <c r="J112" i="1" l="1"/>
  <c r="F1011" i="2"/>
  <c r="J113" i="1" l="1"/>
  <c r="F1021" i="2"/>
  <c r="F1031" i="2" l="1"/>
  <c r="J115" i="1"/>
  <c r="J114" i="1"/>
  <c r="F1041" i="2" l="1"/>
  <c r="J116" i="1"/>
  <c r="F1061" i="2" s="1"/>
  <c r="F1051" i="2"/>
  <c r="J117" i="1"/>
  <c r="J118" i="1" l="1"/>
  <c r="F1071" i="2"/>
  <c r="J119" i="1" l="1"/>
  <c r="F1081" i="2"/>
  <c r="J120" i="1" l="1"/>
  <c r="F1091" i="2"/>
  <c r="J121" i="1" l="1"/>
  <c r="F1101" i="2"/>
  <c r="J122" i="1" l="1"/>
  <c r="F1111" i="2"/>
  <c r="J123" i="1" l="1"/>
  <c r="F1121" i="2"/>
  <c r="J124" i="1" l="1"/>
  <c r="F1131" i="2"/>
  <c r="J125" i="1" l="1"/>
  <c r="F1141" i="2"/>
  <c r="J126" i="1" l="1"/>
  <c r="F1151" i="2"/>
  <c r="J127" i="1" l="1"/>
  <c r="F1161" i="2"/>
  <c r="J128" i="1" l="1"/>
  <c r="F1171" i="2"/>
  <c r="J129" i="1" l="1"/>
  <c r="F1181" i="2"/>
  <c r="J130" i="1" l="1"/>
  <c r="F1191" i="2"/>
  <c r="J132" i="1" l="1"/>
  <c r="F1201" i="2"/>
  <c r="J133" i="1" l="1"/>
  <c r="F1211" i="2"/>
  <c r="J134" i="1" l="1"/>
  <c r="F1221" i="2"/>
  <c r="J135" i="1" l="1"/>
  <c r="F1231" i="2"/>
  <c r="J136" i="1" l="1"/>
  <c r="F1241" i="2"/>
  <c r="J137" i="1" l="1"/>
  <c r="F1251" i="2"/>
  <c r="J138" i="1" l="1"/>
  <c r="F1261" i="2"/>
  <c r="J139" i="1" l="1"/>
  <c r="F1271" i="2"/>
  <c r="J140" i="1" l="1"/>
  <c r="F1281" i="2"/>
  <c r="J141" i="1" l="1"/>
  <c r="F1291" i="2"/>
  <c r="J142" i="1" l="1"/>
  <c r="F1301" i="2"/>
  <c r="J143" i="1" l="1"/>
  <c r="F1311" i="2"/>
  <c r="J144" i="1" l="1"/>
  <c r="F1321" i="2"/>
  <c r="J145" i="1" l="1"/>
  <c r="F1331" i="2"/>
  <c r="J146" i="1" l="1"/>
  <c r="F1341" i="2"/>
  <c r="J148" i="1" l="1"/>
  <c r="F1351" i="2"/>
  <c r="J149" i="1" l="1"/>
  <c r="F1361" i="2"/>
  <c r="J150" i="1" l="1"/>
  <c r="F1371" i="2"/>
  <c r="J151" i="1" l="1"/>
  <c r="F1381" i="2"/>
  <c r="J152" i="1" l="1"/>
  <c r="F1391" i="2"/>
  <c r="J153" i="1" l="1"/>
  <c r="F1401" i="2"/>
  <c r="J154" i="1" l="1"/>
  <c r="F1411" i="2"/>
  <c r="J155" i="1" l="1"/>
  <c r="F1421" i="2"/>
  <c r="J156" i="1" l="1"/>
  <c r="F1431" i="2"/>
  <c r="J157" i="1" l="1"/>
  <c r="F1441" i="2"/>
  <c r="J158" i="1" l="1"/>
  <c r="F1451" i="2"/>
  <c r="J159" i="1" l="1"/>
  <c r="F1461" i="2"/>
  <c r="J160" i="1" l="1"/>
  <c r="F1471" i="2"/>
  <c r="J161" i="1" l="1"/>
  <c r="F1481" i="2"/>
  <c r="J162" i="1" l="1"/>
  <c r="F1491" i="2"/>
  <c r="J163" i="1" l="1"/>
  <c r="F1501" i="2"/>
  <c r="J164" i="1" l="1"/>
  <c r="F1511" i="2"/>
  <c r="J165" i="1" l="1"/>
  <c r="F1521" i="2"/>
  <c r="J166" i="1" l="1"/>
  <c r="F1531" i="2"/>
  <c r="J167" i="1" l="1"/>
  <c r="F1541" i="2"/>
  <c r="J168" i="1" l="1"/>
  <c r="F1551" i="2"/>
  <c r="J169" i="1" l="1"/>
  <c r="F1561" i="2"/>
  <c r="J170" i="1" l="1"/>
  <c r="F1571" i="2"/>
  <c r="J171" i="1" l="1"/>
  <c r="F1581" i="2"/>
  <c r="J172" i="1" l="1"/>
  <c r="F1591" i="2"/>
  <c r="J173" i="1" l="1"/>
  <c r="F1608" i="2" s="1"/>
  <c r="F1601" i="2"/>
</calcChain>
</file>

<file path=xl/sharedStrings.xml><?xml version="1.0" encoding="utf-8"?>
<sst xmlns="http://schemas.openxmlformats.org/spreadsheetml/2006/main" count="1106" uniqueCount="318">
  <si>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</si>
  <si>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</si>
  <si>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</si>
  <si>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</si>
  <si>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</si>
  <si>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</si>
  <si>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</si>
  <si>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</si>
  <si>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</si>
  <si>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</si>
  <si>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</si>
  <si>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</si>
  <si>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</si>
  <si>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</si>
  <si>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Mesa de refeições ou adaptável para o efeito, cadeiras e sofá, loiças, vidros e talheres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</si>
  <si>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</si>
  <si>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</si>
  <si>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</si>
  <si>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</si>
  <si>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</si>
  <si>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</si>
  <si>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</si>
  <si>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</si>
  <si>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</si>
  <si>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</si>
  <si>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Videovigilância em zonas públicas e de circulação</t>
  </si>
  <si>
    <t>Serviço despertar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</si>
  <si>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</si>
  <si>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</si>
  <si>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</si>
  <si>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</si>
  <si>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</si>
  <si>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</si>
  <si>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</si>
  <si>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</si>
  <si>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</si>
  <si>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</si>
  <si>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</si>
  <si>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</si>
  <si>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</si>
  <si>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</si>
  <si>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</si>
  <si>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</si>
  <si>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</si>
  <si>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</si>
  <si>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</si>
  <si>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</si>
  <si>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</si>
  <si>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</si>
  <si>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</si>
  <si>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</si>
  <si>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</si>
  <si>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</si>
  <si>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</si>
  <si>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</si>
  <si>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</si>
  <si>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</si>
  <si>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</si>
  <si>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</si>
  <si>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 xml:space="preserve">Uma casa de banho por cada 3 quartos, constituída, no mínimo, por sanita, lavatório e duche ou banheira </t>
  </si>
  <si>
    <t>Uma casa de banho por cada 2 quartos, constituída, no mínimo, por sanita, lavatório e duche ou banheira</t>
  </si>
  <si>
    <t>Colchões com comprimento não inferior a 2m e largura não inferior a 1,10m para camas individuais e 1,80m para camas de casal</t>
  </si>
  <si>
    <t xml:space="preserve">Equip. das salas de estar e de refeições 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</si>
  <si>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</si>
  <si>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</si>
  <si>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</si>
  <si>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</si>
  <si>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</si>
  <si>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</si>
  <si>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</si>
  <si>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</si>
  <si>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</si>
  <si>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</si>
  <si>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</si>
  <si>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</si>
  <si>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</si>
  <si>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interior</t>
  </si>
  <si>
    <t>Sistemas de vídeo e áudio</t>
  </si>
  <si>
    <t>Serviço de recepção (presencial) 16 horas, próprio ou em comum com outro empreendimento turístico</t>
  </si>
  <si>
    <t>Serviço de recepção (presencial) 24 horas, próprio ou em comum com outro empreendimento turístico</t>
  </si>
  <si>
    <t>Serviço de depósito de bagagens</t>
  </si>
  <si>
    <r>
      <t>Mais 20% relativamente à área total do empreendimento/capacidade (m</t>
    </r>
    <r>
      <rPr>
        <sz val="8"/>
        <rFont val="Arial"/>
        <family val="2"/>
      </rPr>
      <t>²</t>
    </r>
    <r>
      <rPr>
        <sz val="8"/>
        <rFont val="Verdana"/>
        <family val="2"/>
      </rPr>
      <t xml:space="preserve"> por pessoa) estabelecida</t>
    </r>
  </si>
  <si>
    <r>
      <t>140m</t>
    </r>
    <r>
      <rPr>
        <sz val="8"/>
        <rFont val="Arial"/>
        <family val="2"/>
      </rPr>
      <t>²</t>
    </r>
  </si>
  <si>
    <t>Elevador quando o edifício tenha mais de 2 pisos, incluindo o rés-do-chão</t>
  </si>
  <si>
    <t>Restaurante com zona de bar aberto 7 dias por semana (1)</t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</si>
  <si>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</si>
  <si>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</si>
  <si>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</si>
  <si>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</si>
  <si>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</si>
  <si>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</si>
  <si>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Varandas ou terraços com área mínima de 4m² em 50% das UA</t>
  </si>
  <si>
    <r>
      <t xml:space="preserve">Áreas </t>
    </r>
    <r>
      <rPr>
        <b/>
        <sz val="8"/>
        <rFont val="Verdana"/>
        <family val="2"/>
      </rPr>
      <t>(3)</t>
    </r>
  </si>
  <si>
    <t>Área mínima do apartamento em estúdio</t>
  </si>
  <si>
    <t>25,5 m²</t>
  </si>
  <si>
    <t>Área mínima da UA com um quarto duplo</t>
  </si>
  <si>
    <t>34 m²</t>
  </si>
  <si>
    <t>Área mínima da UA com mais de um quarto duplo</t>
  </si>
  <si>
    <t>Percentagem da área média das UA que excede as áreas mínimas obrigatórias</t>
  </si>
  <si>
    <t xml:space="preserve">Uma casa de banho adicional, no mínimo com sanita e lavatório </t>
  </si>
  <si>
    <t>Estacionamento privativo com capacidade para um veículo por UA</t>
  </si>
  <si>
    <t>Estacionamento para autocarros</t>
  </si>
  <si>
    <t>Equipamento básico: cama, equipamento para ocultação da luz exterior, roupeiro ou solução equivalente, cabides, cadeira ou sofá, mesas de cabeceira ou solução de apoio equivalente, luzes de cabeceira e tomada elétrica</t>
  </si>
  <si>
    <r>
      <t xml:space="preserve">Equipamento médio: equipamento básico mais espelho de corpo inteiro e, a pedido, cobertor ou </t>
    </r>
    <r>
      <rPr>
        <i/>
        <sz val="8"/>
        <rFont val="Verdana"/>
        <family val="2"/>
      </rPr>
      <t>edredon</t>
    </r>
    <r>
      <rPr>
        <sz val="8"/>
        <rFont val="Verdana"/>
        <family val="2"/>
      </rPr>
      <t xml:space="preserve"> adicional</t>
    </r>
  </si>
  <si>
    <t>Equipamento superior: equipamento médio mais interruptor de iluminação geral do quarto junto da cama, cesto de papéis, telefone ou telemóvel (5)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</si>
  <si>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</si>
  <si>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</si>
  <si>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</si>
  <si>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</si>
  <si>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</si>
  <si>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Frigorífico, lava-loiça e armários para víveres, fogão ou placa, exaustor de fumos, varinha mágica e utensílios de cozinha</t>
  </si>
  <si>
    <t>Forno e micro-ondas (6)</t>
  </si>
  <si>
    <t>Chaleira eléctrica e máquina de café</t>
  </si>
  <si>
    <t>Equipamento e acessórios sanitários</t>
  </si>
  <si>
    <t>Equipamento básico: espelho, toalhas (1 de rosto e 1 de banho por pessoa) e suporte para toalhas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</si>
  <si>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</si>
  <si>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</si>
  <si>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</si>
  <si>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</si>
  <si>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</si>
  <si>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básico: sabonete ou gel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</si>
  <si>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</si>
  <si>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t>Serviço de depósito de valores na receção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</si>
  <si>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aldeamento turístico ou em comum com outro empreendimento turístico</t>
    </r>
  </si>
  <si>
    <t>Cofre na UA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</si>
  <si>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</si>
  <si>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</si>
  <si>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</si>
  <si>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</si>
  <si>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</si>
  <si>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Comunicações eletrónicas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</si>
  <si>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</si>
  <si>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t>Equipamento suplementar</t>
  </si>
  <si>
    <t>Manual do serviço de A a Z na UA, em suporto escrito, audiovisual ou outro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</si>
  <si>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</si>
  <si>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</si>
  <si>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</si>
  <si>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</si>
  <si>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Serviço de verificação das UA para a noite (abertura da cama, troca de toalhas e limpeza)</t>
  </si>
  <si>
    <t>Colchões higienizados pelo menos uma vez em cada três anos, com registo documental</t>
  </si>
  <si>
    <t>Serviço de alimentação e bebidas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</si>
  <si>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</si>
  <si>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</si>
  <si>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</si>
  <si>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</si>
  <si>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de cozinha regional/local</t>
  </si>
  <si>
    <t>Serviço de pequeno-almoço com a duração mínima de 4 horas</t>
  </si>
  <si>
    <t>Serviço de receção e acolhimento</t>
  </si>
  <si>
    <r>
      <t>Check-in</t>
    </r>
    <r>
      <rPr>
        <sz val="8"/>
        <rFont val="Verdana"/>
        <family val="2"/>
      </rPr>
      <t xml:space="preserve"> expresso automático</t>
    </r>
  </si>
  <si>
    <t>Serviço de recepção bilingue (Português e Inglês)</t>
  </si>
  <si>
    <t>Serviço de recepção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</si>
  <si>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</si>
  <si>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</si>
  <si>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</si>
  <si>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</si>
  <si>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Guarda-chuva à disposição dos clientes</t>
  </si>
  <si>
    <t>Bicicleta à disposição dos clientes</t>
  </si>
  <si>
    <t>Serviço de lavandaria e engomadoria</t>
  </si>
  <si>
    <t>Outros serviços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</si>
  <si>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</si>
  <si>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</si>
  <si>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</si>
  <si>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babysiter</t>
    </r>
    <r>
      <rPr>
        <sz val="8"/>
        <rFont val="Verdana"/>
        <family val="2"/>
      </rPr>
      <t xml:space="preserve"> </t>
    </r>
  </si>
  <si>
    <t>Minimercado</t>
  </si>
  <si>
    <t>4. Lazer e negócios</t>
  </si>
  <si>
    <t>Área bruta privativa de equipamentos complementares (instalações desportivas, parque infantil, etc.) por UA, quando não concorra para a área bruta de construção do empreendimento</t>
  </si>
  <si>
    <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(7)</t>
    </r>
  </si>
  <si>
    <t>Ginásio (com pelo menos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</si>
  <si>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</si>
  <si>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t>Piscina comum exterior aquecida</t>
  </si>
  <si>
    <t>Piscina comum interior aquecida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</si>
  <si>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</si>
  <si>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</si>
  <si>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</si>
  <si>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sustentibilidade</t>
  </si>
  <si>
    <t>Restaurante com prémio nacional ou internacional</t>
  </si>
  <si>
    <t>Processo formal de resposta interna a reclamações</t>
  </si>
  <si>
    <t>Processo sistemático de recolha de opiniões de clientes</t>
  </si>
  <si>
    <r>
      <t xml:space="preserve">Convite sistemático aos clientes para submeter opinião no 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do empreendimento</t>
    </r>
  </si>
  <si>
    <t>Processo de cliente mistério realizado por entidades externas acreditadas, pelo menos uma vez em cada período de dois anos e meio</t>
  </si>
  <si>
    <t>Rede alargada de parcerias com fornecedores locais numa lógica de sustentabilidade e responsabilidade local</t>
  </si>
  <si>
    <t>Relação área total do empreendimento/capacidade (metros quadrados por pessoa), salvo se valor superior for determinado em Plano Municipal de Ordenamento do Território aplicável</t>
  </si>
  <si>
    <r>
      <t xml:space="preserve">3pts </t>
    </r>
    <r>
      <rPr>
        <sz val="8"/>
        <rFont val="Verdana"/>
        <family val="2"/>
      </rPr>
      <t xml:space="preserve">por cada sistema, até ao máximo de </t>
    </r>
    <r>
      <rPr>
        <b/>
        <sz val="8"/>
        <rFont val="Verdana"/>
        <family val="2"/>
      </rPr>
      <t>15pts</t>
    </r>
  </si>
  <si>
    <t>Sistemas que promovam o consumo eficente de energia, incluindo a utilização de energias renováveis ou renováveis ou equivalente, quando não obrigatórios por lei</t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</si>
  <si>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</si>
  <si>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</si>
  <si>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</si>
  <si>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</si>
  <si>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</si>
  <si>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maioritariamente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</si>
  <si>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</si>
  <si>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</si>
  <si>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t>Casa de banho privativa para cada quarto, constituída, no mínimo, por sanita, lavatório e duche ou banheira (4)</t>
  </si>
  <si>
    <t>(1) O restaurante pode ser dispensado pelo Turismo de Portugal, I.P. quando o aldeamento se situar próximo de centro urbano ou em zona de vilegiatura que disponha de razoável oferta de estabelecimentos de restauração.</t>
  </si>
  <si>
    <t>(2) A piscina pode ser dispensada quando todas as UA estejam dotadas de piscina privativa. A área mínima das piscinas é calculada segundo a seguinte fórmula A=M+(KxN), sendo A - área; M - valor fixo dependente do número de camas; K - constante dependente do tipo de aldeamento e do número de camas; N - Número de camas do aldeamento:</t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</si>
  <si>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</si>
  <si>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t>n.º de quartos x 23,5m², sendo retirados 2,5m² por cada quarto individual</t>
  </si>
  <si>
    <t>n.º de quartos x 30m², sendo retirados 2,5m² por cada quarto individual</t>
  </si>
  <si>
    <t>n.º de quartos x 37,5m², sendo retirados 2,5m² por cada quarto individual</t>
  </si>
  <si>
    <t>2. Equipamento e mobiliário</t>
  </si>
  <si>
    <r>
      <t xml:space="preserve">2pts </t>
    </r>
    <r>
      <rPr>
        <sz val="8"/>
        <rFont val="Verdana"/>
        <family val="2"/>
      </rPr>
      <t>por cada tipo - máx. de</t>
    </r>
    <r>
      <rPr>
        <b/>
        <sz val="8"/>
        <rFont val="Verdana"/>
        <family val="2"/>
      </rPr>
      <t xml:space="preserve"> 4pts</t>
    </r>
  </si>
  <si>
    <r>
      <t xml:space="preserve">2pts </t>
    </r>
    <r>
      <rPr>
        <sz val="8"/>
        <rFont val="Verdana"/>
        <family val="2"/>
      </rPr>
      <t>por cada língua adicional - máx. de</t>
    </r>
    <r>
      <rPr>
        <b/>
        <sz val="8"/>
        <rFont val="Verdana"/>
        <family val="2"/>
      </rPr>
      <t xml:space="preserve"> 6pts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</si>
  <si>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bilingue (Português e Inglês)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</si>
  <si>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15pts</t>
    </r>
  </si>
  <si>
    <r>
      <t>1pt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</t>
    </r>
  </si>
  <si>
    <r>
      <t xml:space="preserve">5pts </t>
    </r>
    <r>
      <rPr>
        <sz val="8"/>
        <rFont val="Verdana"/>
        <family val="2"/>
      </rPr>
      <t xml:space="preserve">se nacional, </t>
    </r>
    <r>
      <rPr>
        <b/>
        <sz val="8"/>
        <rFont val="Verdana"/>
        <family val="2"/>
      </rPr>
      <t xml:space="preserve">10pts </t>
    </r>
    <r>
      <rPr>
        <sz val="8"/>
        <rFont val="Verdana"/>
        <family val="2"/>
      </rPr>
      <t>se internacional</t>
    </r>
  </si>
  <si>
    <r>
      <t xml:space="preserve">5pts </t>
    </r>
    <r>
      <rPr>
        <sz val="8"/>
        <rFont val="Verdana"/>
        <family val="2"/>
      </rPr>
      <t xml:space="preserve">por cada 50m²/UA - máx. de </t>
    </r>
    <r>
      <rPr>
        <b/>
        <sz val="8"/>
        <rFont val="Verdana"/>
        <family val="2"/>
      </rPr>
      <t>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</si>
  <si>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</si>
  <si>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N.º de camas</t>
  </si>
  <si>
    <t>100 a 500</t>
  </si>
  <si>
    <t>501 a 1000</t>
  </si>
  <si>
    <t>Mais de 1000</t>
  </si>
  <si>
    <t>Valor de M</t>
  </si>
  <si>
    <t>Valores de K</t>
  </si>
  <si>
    <t>Cat. 3*</t>
  </si>
  <si>
    <t>Cat. 4*</t>
  </si>
  <si>
    <t>Cat. 5*</t>
  </si>
  <si>
    <t>(4) A partir da tipologia T4, inclusive, admite-se que um quarto não tenha casa de banho privativa.</t>
  </si>
  <si>
    <t>(5) Em caso de UA com mais do que um quarto, entende-se que basta existir telefone ou telemóvel num dos quartos.</t>
  </si>
  <si>
    <t>(6) Considera-se cumprido o requisito caso um dos aparelhos acumule as duas funções.</t>
  </si>
  <si>
    <t>(7) O business center deve garantir a privacidade de cada utilizador.</t>
  </si>
  <si>
    <t>(8) Nos termos definidos no Decreto-Lei n.º 108/2009, de 15 de maio, alterado pelo Decreto-Lei n.º 95/2013, de 19 de julho.</t>
  </si>
  <si>
    <t>Berço a pedido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</si>
  <si>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UA</t>
    </r>
  </si>
  <si>
    <t xml:space="preserve">Telefone ou telemóvel na UA com acesso à rede exterior
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</si>
  <si>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zonas comuns</t>
    </r>
  </si>
  <si>
    <r>
      <t xml:space="preserve">Pequeno-almoço </t>
    </r>
    <r>
      <rPr>
        <i/>
        <sz val="8"/>
        <rFont val="Verdana"/>
        <family val="2"/>
      </rPr>
      <t xml:space="preserve">buffet </t>
    </r>
    <r>
      <rPr>
        <sz val="8"/>
        <rFont val="Verdana"/>
        <family val="2"/>
      </rPr>
      <t xml:space="preserve">ou </t>
    </r>
    <r>
      <rPr>
        <i/>
        <sz val="8"/>
        <rFont val="Verdana"/>
        <family val="2"/>
      </rPr>
      <t>à-la-carte</t>
    </r>
  </si>
  <si>
    <r>
      <t xml:space="preserve">Inmpressão gratuita de talões de embarque, </t>
    </r>
    <r>
      <rPr>
        <i/>
        <sz val="8"/>
        <rFont val="Verdana"/>
        <family val="2"/>
      </rPr>
      <t>vouchers</t>
    </r>
    <r>
      <rPr>
        <sz val="8"/>
        <rFont val="Verdana"/>
        <family val="2"/>
      </rPr>
      <t xml:space="preserve"> e bilhetes</t>
    </r>
  </si>
  <si>
    <t>Piscina comum exterior com anexo próprio para crianças (2)</t>
  </si>
  <si>
    <t>UA (Apartamentos e/ou moradias)</t>
  </si>
  <si>
    <t>Equipamento médio: equipamento básico mais iluminação do lavatório, caixote do lixo, secador de cabelo e tapete ou toalha de chão</t>
  </si>
  <si>
    <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 a pedido</t>
    </r>
  </si>
  <si>
    <t>Cofre na UA com tomada elétrica no seu interior</t>
  </si>
  <si>
    <t>Meios de comunicação com o exterior acessíveis aos utentes (pelo menos um meio de voz, telefone ou telemóvel, e um meio de escrita, fax ou correio electrónico)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</si>
  <si>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>, s</t>
    </r>
    <r>
      <rPr>
        <i/>
        <sz val="8"/>
        <rFont val="Verdana"/>
        <family val="2"/>
      </rPr>
      <t>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</si>
  <si>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10pts</t>
    </r>
  </si>
  <si>
    <t>Aproveitamento ou valorização de edificações pré-existentes, com interesse individual ou de conjunto</t>
  </si>
  <si>
    <r>
      <t xml:space="preserve">Coeficiente de localização a aplicar ao empreendimento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1,5</t>
    </r>
    <r>
      <rPr>
        <u/>
        <sz val="8"/>
        <rFont val="Verdana"/>
        <family val="2"/>
      </rPr>
      <t>&lt;</t>
    </r>
    <r>
      <rPr>
        <sz val="8"/>
        <rFont val="Verdana"/>
        <family val="2"/>
      </rPr>
      <t>2,5 nos termos do artigo 42.º do Código do Imposto Municipal sobre Imóveis</t>
    </r>
  </si>
  <si>
    <t>Coeficiente de localização a aplicar ao empreendimento &gt;2,5 nos termos do artigo 42.º do Código do Imposto Municipal sobre Imóveis</t>
  </si>
  <si>
    <t>Sistemas que promovam o consumo eficiente de água nos equipamentos interiores e exteriores, incluindo a utilização de fontes de água alternativas (reutilização de água, água da chuva, etc.)</t>
  </si>
  <si>
    <r>
      <t>2pts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1pt </t>
    </r>
    <r>
      <rPr>
        <sz val="8"/>
        <rFont val="Verdana"/>
        <family val="2"/>
      </rPr>
      <t xml:space="preserve">se turismo da natureza (8) e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</si>
  <si>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</si>
  <si>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t>Sistema de registo de mensagens de voz nas UA</t>
  </si>
  <si>
    <t xml:space="preserve">Serviço de lavandaria e engomadoria </t>
  </si>
  <si>
    <r>
      <t>Spa</t>
    </r>
    <r>
      <rPr>
        <sz val="8"/>
        <rFont val="Verdana"/>
        <family val="2"/>
      </rPr>
      <t>(com, pelo menos, 4 equipamentos diferentes)</t>
    </r>
  </si>
  <si>
    <r>
      <t xml:space="preserve">Instalações desportivas exteriores (campo de ténis, campo de vólei, campo de </t>
    </r>
    <r>
      <rPr>
        <i/>
        <sz val="8"/>
        <rFont val="Verdana"/>
        <family val="2"/>
      </rPr>
      <t>padel</t>
    </r>
    <r>
      <rPr>
        <sz val="8"/>
        <rFont val="Verdana"/>
        <family val="2"/>
      </rPr>
      <t xml:space="preserve">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</si>
  <si>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Empreendimento instalado em edifício classificado ou em vias de classificação como de interesse nacional, de interesse público ou de interesse municipal, ou inserido em conjunto ou sítio com essa classificação</t>
  </si>
  <si>
    <t>AUDITORIA DE CLASSIFICAÇÃO</t>
  </si>
  <si>
    <t>(3) Área útil nos termos do Regulamento Geral das Edificações Urbanas, aprovado pelo Decreto-Lei n.º 38382, de 7 de Agosto de 1951, na redação em vigor.</t>
  </si>
  <si>
    <t>ANEXO A – Requisitos / Aldeamentos Turísticos (Anexo II, Portaria n.º 309/2015, Decl Retif nº 49/2015)</t>
  </si>
  <si>
    <t xml:space="preserve">Equipamentos e instalações
</t>
  </si>
  <si>
    <t>AUDITORIA DE REVISÃO DE CLASSIFICAÇÃO</t>
  </si>
  <si>
    <t>AUDITORIA DE RECONVERSÃO DE CLASSIFICAÇÃO</t>
  </si>
  <si>
    <t>√</t>
  </si>
  <si>
    <t>X</t>
  </si>
  <si>
    <t>Não Aplicável</t>
  </si>
  <si>
    <t>⌂</t>
  </si>
  <si>
    <t>Aldeamento Turístico de 4****</t>
  </si>
  <si>
    <r>
      <t>100m</t>
    </r>
    <r>
      <rPr>
        <sz val="10"/>
        <rFont val="Arial"/>
        <family val="2"/>
      </rPr>
      <t>²</t>
    </r>
  </si>
  <si>
    <r>
      <t>120m</t>
    </r>
    <r>
      <rPr>
        <b/>
        <sz val="10"/>
        <rFont val="Arial"/>
        <family val="2"/>
      </rPr>
      <t>²</t>
    </r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</si>
  <si>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</si>
  <si>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</si>
  <si>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</si>
  <si>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</si>
  <si>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</si>
  <si>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</si>
  <si>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</si>
  <si>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</si>
  <si>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</si>
  <si>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</si>
  <si>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</si>
  <si>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</si>
  <si>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</si>
  <si>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</si>
  <si>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</si>
  <si>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EQ21; EQ23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</si>
  <si>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</si>
  <si>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</si>
  <si>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</si>
  <si>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</si>
  <si>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</si>
  <si>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</si>
  <si>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</si>
  <si>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</si>
  <si>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</si>
  <si>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</si>
  <si>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</si>
  <si>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</si>
  <si>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</si>
  <si>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</si>
  <si>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</si>
  <si>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</si>
  <si>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</si>
  <si>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</si>
  <si>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</si>
  <si>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</si>
  <si>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</si>
  <si>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EQ26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</si>
  <si>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</si>
  <si>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</si>
  <si>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</si>
  <si>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</si>
  <si>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</si>
  <si>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</si>
  <si>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</si>
  <si>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</si>
  <si>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</si>
  <si>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</si>
  <si>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</si>
  <si>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EQ22</t>
  </si>
  <si>
    <t>EQ20</t>
  </si>
  <si>
    <t>EQ15</t>
  </si>
  <si>
    <t>G6</t>
  </si>
  <si>
    <t>G141</t>
  </si>
  <si>
    <t>G4</t>
  </si>
  <si>
    <t>(*)</t>
  </si>
  <si>
    <t>Para testar a pontuação do empreendimento, utilize apenas as células identificadas em amarelo.</t>
  </si>
  <si>
    <r>
      <t xml:space="preserve"> 3pts </t>
    </r>
    <r>
      <rPr>
        <sz val="8"/>
        <rFont val="Verdana"/>
        <family val="2"/>
      </rPr>
      <t xml:space="preserve">por cada, até ao máx. de </t>
    </r>
    <r>
      <rPr>
        <b/>
        <sz val="8"/>
        <rFont val="Verdana"/>
        <family val="2"/>
      </rPr>
      <t>6pts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</si>
</sst>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14"/>
      <name val="Arial Rounded MT Bold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Arial"/>
      <family val="2"/>
    </font>
    <font>
      <b/>
      <sz val="10"/>
      <color rgb="FF92D050"/>
      <name val="Verdana"/>
      <family val="2"/>
    </font>
    <font>
      <b/>
      <sz val="22"/>
      <name val="Wingdings"/>
      <charset val="2"/>
    </font>
    <font>
      <b/>
      <sz val="10"/>
      <name val="Arial"/>
      <family val="2"/>
    </font>
    <font>
      <b/>
      <sz val="7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theme="3" tint="-0.249977111117893"/>
      <name val="Verdana"/>
      <family val="2"/>
    </font>
    <font>
      <b/>
      <sz val="16"/>
      <color indexed="10"/>
      <name val="Verdana"/>
      <family val="2"/>
    </font>
    <font>
      <b/>
      <sz val="9"/>
      <name val="Arial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i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7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Border="1"/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/>
    <xf numFmtId="0" fontId="17" fillId="0" borderId="0" xfId="0" applyFont="1"/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7" fillId="0" borderId="0" xfId="0" applyFont="1" applyFill="1"/>
    <xf numFmtId="1" fontId="27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justify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justify" vertical="center"/>
    </xf>
    <xf numFmtId="0" fontId="4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justify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4" fillId="4" borderId="37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justify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justify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justify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7" fillId="4" borderId="1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Fill="1" applyBorder="1" applyAlignment="1">
      <alignment horizontal="center" vertical="center"/>
    </xf>
    <xf numFmtId="0" fontId="35" fillId="3" borderId="26" xfId="0" applyFont="1" applyFill="1" applyBorder="1" applyAlignment="1" applyProtection="1">
      <alignment horizontal="center" vertical="center" wrapText="1"/>
      <protection hidden="1"/>
    </xf>
    <xf numFmtId="0" fontId="35" fillId="3" borderId="9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/>
      <protection hidden="1"/>
    </xf>
    <xf numFmtId="0" fontId="35" fillId="3" borderId="8" xfId="0" applyFont="1" applyFill="1" applyBorder="1" applyAlignment="1" applyProtection="1">
      <alignment horizontal="center" vertical="center" wrapText="1"/>
      <protection hidden="1"/>
    </xf>
    <xf numFmtId="0" fontId="35" fillId="3" borderId="11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9" xfId="0" applyFont="1" applyFill="1" applyBorder="1" applyAlignment="1" applyProtection="1">
      <alignment horizontal="center" vertical="center" wrapText="1"/>
      <protection locked="0"/>
    </xf>
    <xf numFmtId="1" fontId="3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12" xfId="0" applyFont="1" applyFill="1" applyBorder="1" applyAlignment="1" applyProtection="1">
      <alignment horizontal="center" vertical="center" wrapText="1"/>
      <protection hidden="1"/>
    </xf>
    <xf numFmtId="0" fontId="35" fillId="3" borderId="6" xfId="0" applyFont="1" applyFill="1" applyBorder="1" applyAlignment="1" applyProtection="1">
      <alignment horizontal="center" vertical="center" wrapText="1"/>
      <protection hidden="1"/>
    </xf>
    <xf numFmtId="1" fontId="35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10" xfId="0" applyFont="1" applyFill="1" applyBorder="1" applyAlignment="1" applyProtection="1">
      <alignment horizontal="center" vertical="center" wrapText="1"/>
      <protection hidden="1"/>
    </xf>
    <xf numFmtId="1" fontId="35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43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26" xfId="0" applyFont="1" applyFill="1" applyBorder="1" applyAlignment="1" applyProtection="1">
      <alignment horizontal="center" vertical="center" wrapText="1"/>
      <protection locked="0"/>
    </xf>
    <xf numFmtId="0" fontId="35" fillId="3" borderId="1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6" fillId="3" borderId="30" xfId="0" applyFont="1" applyFill="1" applyBorder="1" applyAlignment="1" applyProtection="1">
      <alignment horizontal="center" vertical="center" wrapText="1"/>
      <protection locked="0"/>
    </xf>
    <xf numFmtId="0" fontId="36" fillId="3" borderId="2" xfId="0" applyFont="1" applyFill="1" applyBorder="1" applyAlignment="1" applyProtection="1">
      <alignment horizontal="center" vertical="center" wrapText="1"/>
      <protection locked="0"/>
    </xf>
    <xf numFmtId="0" fontId="36" fillId="3" borderId="3" xfId="0" applyFont="1" applyFill="1" applyBorder="1" applyAlignment="1" applyProtection="1">
      <alignment horizontal="center" vertical="center" wrapText="1"/>
      <protection locked="0"/>
    </xf>
    <xf numFmtId="0" fontId="36" fillId="3" borderId="29" xfId="0" applyFont="1" applyFill="1" applyBorder="1" applyAlignment="1" applyProtection="1">
      <alignment horizontal="center" vertical="center" wrapText="1"/>
      <protection locked="0"/>
    </xf>
    <xf numFmtId="0" fontId="36" fillId="3" borderId="5" xfId="0" applyFont="1" applyFill="1" applyBorder="1" applyAlignment="1" applyProtection="1">
      <alignment horizontal="center" vertical="center" wrapText="1"/>
      <protection locked="0"/>
    </xf>
    <xf numFmtId="0" fontId="36" fillId="3" borderId="4" xfId="0" applyFont="1" applyFill="1" applyBorder="1" applyAlignment="1" applyProtection="1">
      <alignment horizontal="center" vertical="center" wrapText="1"/>
      <protection locked="0"/>
    </xf>
    <xf numFmtId="9" fontId="3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7" xfId="0" applyFont="1" applyFill="1" applyBorder="1" applyAlignment="1" applyProtection="1">
      <alignment horizontal="center" vertical="center" wrapText="1"/>
      <protection locked="0"/>
    </xf>
    <xf numFmtId="0" fontId="36" fillId="3" borderId="45" xfId="0" applyFont="1" applyFill="1" applyBorder="1" applyAlignment="1" applyProtection="1">
      <alignment horizontal="center" vertical="center" wrapText="1"/>
      <protection locked="0"/>
    </xf>
    <xf numFmtId="0" fontId="36" fillId="3" borderId="46" xfId="0" applyFont="1" applyFill="1" applyBorder="1" applyAlignment="1" applyProtection="1">
      <alignment horizontal="center" vertical="center" wrapText="1"/>
      <protection locked="0"/>
    </xf>
    <xf numFmtId="9" fontId="3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2" fontId="34" fillId="7" borderId="26" xfId="2" applyNumberFormat="1" applyFont="1" applyFill="1" applyBorder="1" applyAlignment="1" applyProtection="1">
      <alignment horizontal="center" vertical="center"/>
      <protection locked="0"/>
    </xf>
    <xf numFmtId="2" fontId="34" fillId="7" borderId="9" xfId="2" applyNumberFormat="1" applyFont="1" applyFill="1" applyBorder="1" applyAlignment="1" applyProtection="1">
      <alignment horizontal="center" vertical="center"/>
      <protection locked="0"/>
    </xf>
    <xf numFmtId="2" fontId="34" fillId="7" borderId="11" xfId="2" applyNumberFormat="1" applyFont="1" applyFill="1" applyBorder="1" applyAlignment="1" applyProtection="1">
      <alignment horizontal="center" vertical="center"/>
      <protection locked="0"/>
    </xf>
    <xf numFmtId="2" fontId="34" fillId="7" borderId="13" xfId="2" applyNumberFormat="1" applyFont="1" applyFill="1" applyBorder="1" applyAlignment="1" applyProtection="1">
      <alignment horizontal="center" vertical="center"/>
      <protection locked="0"/>
    </xf>
    <xf numFmtId="2" fontId="34" fillId="7" borderId="6" xfId="2" applyNumberFormat="1" applyFont="1" applyFill="1" applyBorder="1" applyAlignment="1" applyProtection="1">
      <alignment horizontal="center" vertical="center"/>
      <protection locked="0"/>
    </xf>
    <xf numFmtId="2" fontId="34" fillId="7" borderId="10" xfId="2" applyNumberFormat="1" applyFont="1" applyFill="1" applyBorder="1" applyAlignment="1" applyProtection="1">
      <alignment horizontal="center" vertical="center"/>
      <protection locked="0"/>
    </xf>
    <xf numFmtId="2" fontId="34" fillId="7" borderId="12" xfId="2" applyNumberFormat="1" applyFont="1" applyFill="1" applyBorder="1" applyAlignment="1" applyProtection="1">
      <alignment horizontal="center" vertical="center"/>
      <protection locked="0"/>
    </xf>
    <xf numFmtId="2" fontId="34" fillId="7" borderId="28" xfId="2" applyNumberFormat="1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1" fontId="26" fillId="7" borderId="52" xfId="0" applyNumberFormat="1" applyFont="1" applyFill="1" applyBorder="1" applyAlignment="1">
      <alignment horizontal="center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29" fillId="0" borderId="0" xfId="0" applyFont="1" applyBorder="1" applyAlignment="1" applyProtection="1">
      <alignment horizontal="left"/>
    </xf>
    <xf numFmtId="0" fontId="0" fillId="0" borderId="0" xfId="0" applyProtection="1"/>
    <xf numFmtId="0" fontId="12" fillId="0" borderId="0" xfId="0" applyFont="1" applyProtection="1"/>
    <xf numFmtId="0" fontId="5" fillId="7" borderId="0" xfId="0" applyFont="1" applyFill="1" applyAlignment="1" applyProtection="1">
      <alignment horizontal="center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justify" vertical="center"/>
    </xf>
    <xf numFmtId="0" fontId="25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21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44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10" fillId="5" borderId="31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5" borderId="3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78441</xdr:rowOff>
    </xdr:from>
    <xdr:to>
      <xdr:col>2</xdr:col>
      <xdr:colOff>347382</xdr:colOff>
      <xdr:row>0</xdr:row>
      <xdr:rowOff>668991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78441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0"/>
  <sheetViews>
    <sheetView showGridLines="0" tabSelected="1" zoomScale="115" zoomScaleNormal="115" zoomScaleSheetLayoutView="80" zoomScalePageLayoutView="85" workbookViewId="0">
      <selection activeCell="C176" sqref="C176"/>
    </sheetView>
  </sheetViews>
  <sheetFormatPr defaultRowHeight="12.75" x14ac:dyDescent="0.2"/>
  <cols>
    <col min="1" max="1" width="17.140625" style="3" customWidth="1"/>
    <col min="2" max="2" width="5.7109375" style="4" customWidth="1"/>
    <col min="3" max="3" width="59" style="5" customWidth="1"/>
    <col min="4" max="4" width="11.85546875" style="4" customWidth="1"/>
    <col min="5" max="5" width="8.85546875" style="49" customWidth="1"/>
    <col min="6" max="6" width="9.42578125" style="31" customWidth="1"/>
    <col min="7" max="7" width="8.85546875" style="31" customWidth="1"/>
    <col min="8" max="8" width="5.28515625" style="15" customWidth="1"/>
    <col min="9" max="9" width="6.28515625" style="55" customWidth="1"/>
    <col min="10" max="10" width="8.140625" style="45" customWidth="1"/>
    <col min="11" max="11" width="15" style="17" customWidth="1"/>
    <col min="19" max="28" width="0" hidden="1" customWidth="1"/>
  </cols>
  <sheetData>
    <row r="1" spans="1:11" s="12" customFormat="1" ht="60" customHeight="1" x14ac:dyDescent="0.25">
      <c r="A1" s="261" t="s">
        <v>247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" x14ac:dyDescent="0.2">
      <c r="A2" s="262" t="s">
        <v>249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30.75" customHeight="1" x14ac:dyDescent="0.25">
      <c r="A3" s="11" t="s">
        <v>46</v>
      </c>
      <c r="C3" s="263" t="s">
        <v>257</v>
      </c>
      <c r="D3" s="263"/>
      <c r="E3" s="263"/>
      <c r="F3" s="263"/>
      <c r="G3" s="263"/>
      <c r="H3" s="263"/>
      <c r="I3" s="263"/>
      <c r="J3" s="263"/>
      <c r="K3" s="263"/>
    </row>
    <row r="4" spans="1:11" s="250" customFormat="1" ht="15" customHeight="1" x14ac:dyDescent="0.25">
      <c r="A4" s="247"/>
      <c r="B4" s="248"/>
      <c r="C4" s="249"/>
      <c r="D4" s="249"/>
      <c r="E4" s="249"/>
      <c r="F4" s="249"/>
      <c r="G4" s="249"/>
      <c r="H4" s="249"/>
      <c r="I4" s="249"/>
      <c r="J4" s="249"/>
      <c r="K4" s="249"/>
    </row>
    <row r="5" spans="1:11" s="250" customFormat="1" ht="15" customHeight="1" x14ac:dyDescent="0.2">
      <c r="A5" s="251"/>
      <c r="B5" s="252" t="s">
        <v>315</v>
      </c>
      <c r="C5" s="271" t="s">
        <v>316</v>
      </c>
      <c r="D5" s="271"/>
      <c r="E5" s="271"/>
      <c r="F5" s="271"/>
      <c r="G5" s="271"/>
      <c r="H5" s="271"/>
      <c r="I5" s="271"/>
      <c r="J5" s="271"/>
      <c r="K5" s="271"/>
    </row>
    <row r="6" spans="1:11" s="250" customFormat="1" ht="15" customHeight="1" thickBot="1" x14ac:dyDescent="0.25">
      <c r="A6" s="253"/>
      <c r="B6" s="248"/>
      <c r="C6" s="254"/>
      <c r="D6" s="248"/>
      <c r="E6" s="255"/>
      <c r="F6" s="256"/>
      <c r="G6" s="256"/>
      <c r="H6" s="257"/>
      <c r="I6" s="258"/>
      <c r="J6" s="259"/>
      <c r="K6" s="260"/>
    </row>
    <row r="7" spans="1:11" s="1" customFormat="1" ht="30" customHeight="1" thickTop="1" thickBot="1" x14ac:dyDescent="0.25">
      <c r="A7" s="237"/>
      <c r="B7" s="238" t="s">
        <v>5</v>
      </c>
      <c r="C7" s="239" t="s">
        <v>6</v>
      </c>
      <c r="D7" s="240" t="s">
        <v>7</v>
      </c>
      <c r="E7" s="241" t="s">
        <v>8</v>
      </c>
      <c r="F7" s="242" t="s">
        <v>33</v>
      </c>
      <c r="G7" s="241" t="s">
        <v>35</v>
      </c>
      <c r="H7" s="243" t="s">
        <v>315</v>
      </c>
      <c r="I7" s="244" t="s">
        <v>40</v>
      </c>
      <c r="J7" s="245" t="s">
        <v>9</v>
      </c>
      <c r="K7" s="246" t="s">
        <v>31</v>
      </c>
    </row>
    <row r="8" spans="1:11" ht="24.95" customHeight="1" thickBot="1" x14ac:dyDescent="0.25">
      <c r="A8" s="268" t="s">
        <v>10</v>
      </c>
      <c r="B8" s="269"/>
      <c r="C8" s="269"/>
      <c r="D8" s="269"/>
      <c r="E8" s="269"/>
      <c r="F8" s="269"/>
      <c r="G8" s="269"/>
      <c r="H8" s="269"/>
      <c r="I8" s="269"/>
      <c r="J8" s="269"/>
      <c r="K8" s="270"/>
    </row>
    <row r="9" spans="1:11" ht="24.95" customHeight="1" thickBot="1" x14ac:dyDescent="0.25">
      <c r="A9" s="96" t="s">
        <v>0</v>
      </c>
      <c r="B9" s="79">
        <v>1</v>
      </c>
      <c r="C9" s="128" t="s">
        <v>83</v>
      </c>
      <c r="D9" s="97">
        <v>15</v>
      </c>
      <c r="E9" s="32"/>
      <c r="F9" s="22" t="s">
        <v>1</v>
      </c>
      <c r="G9" s="32" t="s">
        <v>1</v>
      </c>
      <c r="H9" s="229"/>
      <c r="I9" s="168" t="str">
        <f>IF(AND(AND(H9="√",F9&lt;&gt;"ob."),F9&lt;&gt;"NA"),D9,"0")</f>
        <v>0</v>
      </c>
      <c r="J9" s="152" t="str">
        <f>I9</f>
        <v>0</v>
      </c>
      <c r="K9" s="217"/>
    </row>
    <row r="10" spans="1:11" ht="42" x14ac:dyDescent="0.2">
      <c r="A10" s="264" t="s">
        <v>3</v>
      </c>
      <c r="B10" s="80">
        <v>2</v>
      </c>
      <c r="C10" s="86" t="s">
        <v>123</v>
      </c>
      <c r="D10" s="98" t="s">
        <v>4</v>
      </c>
      <c r="E10" s="32" t="s">
        <v>1</v>
      </c>
      <c r="F10" s="22" t="s">
        <v>1</v>
      </c>
      <c r="G10" s="32" t="s">
        <v>1</v>
      </c>
      <c r="H10" s="229"/>
      <c r="I10" s="168" t="str">
        <f t="shared" ref="I10:I19" si="0">IF(AND(AND(H10="√",F10&lt;&gt;"ob."),F10&lt;&gt;"NA"),D10,"0")</f>
        <v>0</v>
      </c>
      <c r="J10" s="153">
        <f t="shared" ref="J10:J30" si="1">J9+I10</f>
        <v>0</v>
      </c>
      <c r="K10" s="218"/>
    </row>
    <row r="11" spans="1:11" ht="24.95" customHeight="1" x14ac:dyDescent="0.2">
      <c r="A11" s="265"/>
      <c r="B11" s="81">
        <v>3</v>
      </c>
      <c r="C11" s="90" t="s">
        <v>84</v>
      </c>
      <c r="D11" s="99" t="s">
        <v>4</v>
      </c>
      <c r="E11" s="33" t="s">
        <v>1</v>
      </c>
      <c r="F11" s="23" t="s">
        <v>1</v>
      </c>
      <c r="G11" s="33" t="s">
        <v>1</v>
      </c>
      <c r="H11" s="230"/>
      <c r="I11" s="169" t="str">
        <f t="shared" si="0"/>
        <v>0</v>
      </c>
      <c r="J11" s="154">
        <f t="shared" si="1"/>
        <v>0</v>
      </c>
      <c r="K11" s="219"/>
    </row>
    <row r="12" spans="1:11" ht="24.95" customHeight="1" x14ac:dyDescent="0.2">
      <c r="A12" s="265"/>
      <c r="B12" s="83">
        <v>4</v>
      </c>
      <c r="C12" s="90" t="s">
        <v>228</v>
      </c>
      <c r="D12" s="99" t="s">
        <v>4</v>
      </c>
      <c r="E12" s="33" t="s">
        <v>1</v>
      </c>
      <c r="F12" s="23" t="s">
        <v>1</v>
      </c>
      <c r="G12" s="33" t="s">
        <v>1</v>
      </c>
      <c r="H12" s="230"/>
      <c r="I12" s="170" t="str">
        <f t="shared" si="0"/>
        <v>0</v>
      </c>
      <c r="J12" s="154">
        <f t="shared" si="1"/>
        <v>0</v>
      </c>
      <c r="K12" s="219"/>
    </row>
    <row r="13" spans="1:11" ht="24.95" customHeight="1" thickBot="1" x14ac:dyDescent="0.25">
      <c r="A13" s="267"/>
      <c r="B13" s="84">
        <v>5</v>
      </c>
      <c r="C13" s="93" t="s">
        <v>85</v>
      </c>
      <c r="D13" s="100">
        <v>10</v>
      </c>
      <c r="E13" s="34"/>
      <c r="F13" s="194"/>
      <c r="G13" s="34"/>
      <c r="H13" s="231"/>
      <c r="I13" s="170" t="str">
        <f t="shared" si="0"/>
        <v>0</v>
      </c>
      <c r="J13" s="155">
        <f t="shared" si="1"/>
        <v>0</v>
      </c>
      <c r="K13" s="219"/>
    </row>
    <row r="14" spans="1:11" ht="24.95" customHeight="1" x14ac:dyDescent="0.2">
      <c r="A14" s="264" t="s">
        <v>11</v>
      </c>
      <c r="B14" s="85">
        <v>6</v>
      </c>
      <c r="C14" s="86" t="s">
        <v>36</v>
      </c>
      <c r="D14" s="98" t="s">
        <v>4</v>
      </c>
      <c r="E14" s="35" t="s">
        <v>1</v>
      </c>
      <c r="F14" s="25" t="s">
        <v>1</v>
      </c>
      <c r="G14" s="35" t="s">
        <v>1</v>
      </c>
      <c r="H14" s="232"/>
      <c r="I14" s="171" t="str">
        <f t="shared" si="0"/>
        <v>0</v>
      </c>
      <c r="J14" s="153">
        <f t="shared" si="1"/>
        <v>0</v>
      </c>
      <c r="K14" s="218"/>
    </row>
    <row r="15" spans="1:11" ht="24.95" customHeight="1" thickBot="1" x14ac:dyDescent="0.25">
      <c r="A15" s="267"/>
      <c r="B15" s="87">
        <v>7</v>
      </c>
      <c r="C15" s="88" t="s">
        <v>86</v>
      </c>
      <c r="D15" s="101" t="s">
        <v>4</v>
      </c>
      <c r="E15" s="34" t="s">
        <v>1</v>
      </c>
      <c r="F15" s="24" t="s">
        <v>1</v>
      </c>
      <c r="G15" s="34" t="s">
        <v>1</v>
      </c>
      <c r="H15" s="231"/>
      <c r="I15" s="172" t="str">
        <f t="shared" si="0"/>
        <v>0</v>
      </c>
      <c r="J15" s="156">
        <f t="shared" si="1"/>
        <v>0</v>
      </c>
      <c r="K15" s="220"/>
    </row>
    <row r="16" spans="1:11" ht="24.95" customHeight="1" x14ac:dyDescent="0.2">
      <c r="A16" s="264" t="s">
        <v>229</v>
      </c>
      <c r="B16" s="85">
        <v>8</v>
      </c>
      <c r="C16" s="86" t="s">
        <v>87</v>
      </c>
      <c r="D16" s="98" t="s">
        <v>4</v>
      </c>
      <c r="E16" s="35" t="s">
        <v>1</v>
      </c>
      <c r="F16" s="25" t="s">
        <v>1</v>
      </c>
      <c r="G16" s="35" t="s">
        <v>2</v>
      </c>
      <c r="H16" s="233"/>
      <c r="I16" s="168" t="str">
        <f t="shared" si="0"/>
        <v>0</v>
      </c>
      <c r="J16" s="153">
        <f t="shared" si="1"/>
        <v>0</v>
      </c>
      <c r="K16" s="218"/>
    </row>
    <row r="17" spans="1:11" ht="24.95" customHeight="1" x14ac:dyDescent="0.2">
      <c r="A17" s="265"/>
      <c r="B17" s="89">
        <v>9</v>
      </c>
      <c r="C17" s="90" t="s">
        <v>88</v>
      </c>
      <c r="D17" s="102">
        <v>10</v>
      </c>
      <c r="E17" s="33"/>
      <c r="F17" s="193"/>
      <c r="G17" s="33" t="s">
        <v>1</v>
      </c>
      <c r="H17" s="230"/>
      <c r="I17" s="169" t="str">
        <f t="shared" si="0"/>
        <v>0</v>
      </c>
      <c r="J17" s="154">
        <f t="shared" si="1"/>
        <v>0</v>
      </c>
      <c r="K17" s="219"/>
    </row>
    <row r="18" spans="1:11" ht="24.95" customHeight="1" x14ac:dyDescent="0.2">
      <c r="A18" s="265"/>
      <c r="B18" s="89">
        <v>10</v>
      </c>
      <c r="C18" s="90" t="s">
        <v>89</v>
      </c>
      <c r="D18" s="102">
        <v>13</v>
      </c>
      <c r="E18" s="205"/>
      <c r="F18" s="193"/>
      <c r="G18" s="33"/>
      <c r="H18" s="230"/>
      <c r="I18" s="173" t="str">
        <f t="shared" si="0"/>
        <v>0</v>
      </c>
      <c r="J18" s="154">
        <f t="shared" si="1"/>
        <v>0</v>
      </c>
      <c r="K18" s="219"/>
    </row>
    <row r="19" spans="1:11" ht="24.95" customHeight="1" x14ac:dyDescent="0.2">
      <c r="A19" s="265"/>
      <c r="B19" s="91">
        <v>11</v>
      </c>
      <c r="C19" s="92" t="s">
        <v>90</v>
      </c>
      <c r="D19" s="103">
        <v>2</v>
      </c>
      <c r="E19" s="206"/>
      <c r="F19" s="196"/>
      <c r="G19" s="54" t="s">
        <v>1</v>
      </c>
      <c r="H19" s="230"/>
      <c r="I19" s="174" t="str">
        <f t="shared" si="0"/>
        <v>0</v>
      </c>
      <c r="J19" s="154">
        <f t="shared" si="1"/>
        <v>0</v>
      </c>
      <c r="K19" s="221"/>
    </row>
    <row r="20" spans="1:11" ht="42.75" thickBot="1" x14ac:dyDescent="0.25">
      <c r="A20" s="267"/>
      <c r="B20" s="87">
        <v>12</v>
      </c>
      <c r="C20" s="93" t="s">
        <v>91</v>
      </c>
      <c r="D20" s="104" t="s">
        <v>195</v>
      </c>
      <c r="E20" s="207"/>
      <c r="F20" s="197"/>
      <c r="G20" s="36"/>
      <c r="H20" s="231"/>
      <c r="I20" s="175">
        <v>0</v>
      </c>
      <c r="J20" s="155">
        <f t="shared" si="1"/>
        <v>0</v>
      </c>
      <c r="K20" s="222"/>
    </row>
    <row r="21" spans="1:11" ht="24.95" customHeight="1" x14ac:dyDescent="0.2">
      <c r="A21" s="264" t="s">
        <v>92</v>
      </c>
      <c r="B21" s="94">
        <v>13</v>
      </c>
      <c r="C21" s="86" t="s">
        <v>93</v>
      </c>
      <c r="D21" s="98"/>
      <c r="E21" s="37" t="s">
        <v>94</v>
      </c>
      <c r="F21" s="26" t="s">
        <v>50</v>
      </c>
      <c r="G21" s="37" t="s">
        <v>51</v>
      </c>
      <c r="H21" s="233"/>
      <c r="I21" s="168">
        <f>0</f>
        <v>0</v>
      </c>
      <c r="J21" s="153">
        <f t="shared" si="1"/>
        <v>0</v>
      </c>
      <c r="K21" s="217"/>
    </row>
    <row r="22" spans="1:11" ht="24.95" customHeight="1" x14ac:dyDescent="0.2">
      <c r="A22" s="266"/>
      <c r="B22" s="146">
        <v>14</v>
      </c>
      <c r="C22" s="90" t="s">
        <v>95</v>
      </c>
      <c r="D22" s="99" t="s">
        <v>4</v>
      </c>
      <c r="E22" s="39" t="s">
        <v>96</v>
      </c>
      <c r="F22" s="27" t="s">
        <v>52</v>
      </c>
      <c r="G22" s="39" t="s">
        <v>53</v>
      </c>
      <c r="H22" s="230"/>
      <c r="I22" s="169">
        <f>0</f>
        <v>0</v>
      </c>
      <c r="J22" s="154">
        <f t="shared" si="1"/>
        <v>0</v>
      </c>
      <c r="K22" s="219"/>
    </row>
    <row r="23" spans="1:11" ht="105" x14ac:dyDescent="0.2">
      <c r="A23" s="265"/>
      <c r="B23" s="81">
        <v>15</v>
      </c>
      <c r="C23" s="90" t="s">
        <v>97</v>
      </c>
      <c r="D23" s="105" t="s">
        <v>4</v>
      </c>
      <c r="E23" s="39" t="s">
        <v>196</v>
      </c>
      <c r="F23" s="27" t="s">
        <v>197</v>
      </c>
      <c r="G23" s="39" t="s">
        <v>198</v>
      </c>
      <c r="H23" s="230"/>
      <c r="I23" s="169">
        <f>0</f>
        <v>0</v>
      </c>
      <c r="J23" s="154">
        <f t="shared" si="1"/>
        <v>0</v>
      </c>
      <c r="K23" s="220"/>
    </row>
    <row r="24" spans="1:11" ht="42.75" thickBot="1" x14ac:dyDescent="0.25">
      <c r="A24" s="267"/>
      <c r="B24" s="95">
        <v>16</v>
      </c>
      <c r="C24" s="93" t="s">
        <v>98</v>
      </c>
      <c r="D24" s="106" t="s">
        <v>57</v>
      </c>
      <c r="E24" s="36"/>
      <c r="F24" s="197"/>
      <c r="G24" s="36"/>
      <c r="H24" s="231"/>
      <c r="I24" s="177">
        <v>0</v>
      </c>
      <c r="J24" s="155">
        <f t="shared" si="1"/>
        <v>0</v>
      </c>
      <c r="K24" s="223"/>
    </row>
    <row r="25" spans="1:11" ht="24.95" customHeight="1" x14ac:dyDescent="0.2">
      <c r="A25" s="264" t="s">
        <v>58</v>
      </c>
      <c r="B25" s="94">
        <v>17</v>
      </c>
      <c r="C25" s="86" t="s">
        <v>59</v>
      </c>
      <c r="D25" s="98" t="s">
        <v>4</v>
      </c>
      <c r="E25" s="35" t="s">
        <v>1</v>
      </c>
      <c r="F25" s="25" t="s">
        <v>2</v>
      </c>
      <c r="G25" s="35" t="s">
        <v>2</v>
      </c>
      <c r="H25" s="232"/>
      <c r="I25" s="168" t="str">
        <f t="shared" ref="I25:I30" si="2">IF(AND(AND(H25="√",F25&lt;&gt;"ob."),F25&lt;&gt;"NA"),D25,"0")</f>
        <v>0</v>
      </c>
      <c r="J25" s="153">
        <f t="shared" si="1"/>
        <v>0</v>
      </c>
      <c r="K25" s="218"/>
    </row>
    <row r="26" spans="1:11" ht="24.95" customHeight="1" x14ac:dyDescent="0.2">
      <c r="A26" s="265"/>
      <c r="B26" s="81">
        <v>18</v>
      </c>
      <c r="C26" s="90" t="s">
        <v>60</v>
      </c>
      <c r="D26" s="102">
        <v>10</v>
      </c>
      <c r="E26" s="33"/>
      <c r="F26" s="23" t="s">
        <v>1</v>
      </c>
      <c r="G26" s="33" t="s">
        <v>2</v>
      </c>
      <c r="H26" s="230"/>
      <c r="I26" s="169" t="str">
        <f t="shared" si="2"/>
        <v>0</v>
      </c>
      <c r="J26" s="154">
        <f t="shared" si="1"/>
        <v>0</v>
      </c>
      <c r="K26" s="219"/>
    </row>
    <row r="27" spans="1:11" ht="24.95" customHeight="1" x14ac:dyDescent="0.2">
      <c r="A27" s="265"/>
      <c r="B27" s="81">
        <v>19</v>
      </c>
      <c r="C27" s="90" t="s">
        <v>192</v>
      </c>
      <c r="D27" s="102">
        <v>12</v>
      </c>
      <c r="E27" s="33"/>
      <c r="F27" s="193"/>
      <c r="G27" s="33" t="s">
        <v>1</v>
      </c>
      <c r="H27" s="230"/>
      <c r="I27" s="169" t="str">
        <f t="shared" si="2"/>
        <v>0</v>
      </c>
      <c r="J27" s="154">
        <f t="shared" si="1"/>
        <v>0</v>
      </c>
      <c r="K27" s="219"/>
    </row>
    <row r="28" spans="1:11" ht="24.95" customHeight="1" thickBot="1" x14ac:dyDescent="0.25">
      <c r="A28" s="267"/>
      <c r="B28" s="95">
        <v>20</v>
      </c>
      <c r="C28" s="93" t="s">
        <v>99</v>
      </c>
      <c r="D28" s="100">
        <v>14</v>
      </c>
      <c r="E28" s="36"/>
      <c r="F28" s="197"/>
      <c r="G28" s="36"/>
      <c r="H28" s="231"/>
      <c r="I28" s="169" t="str">
        <f t="shared" si="2"/>
        <v>0</v>
      </c>
      <c r="J28" s="155">
        <f t="shared" si="1"/>
        <v>0</v>
      </c>
      <c r="K28" s="222"/>
    </row>
    <row r="29" spans="1:11" ht="24.95" customHeight="1" x14ac:dyDescent="0.2">
      <c r="A29" s="264" t="s">
        <v>12</v>
      </c>
      <c r="B29" s="94">
        <v>21</v>
      </c>
      <c r="C29" s="190" t="s">
        <v>100</v>
      </c>
      <c r="D29" s="98" t="s">
        <v>4</v>
      </c>
      <c r="E29" s="35" t="s">
        <v>1</v>
      </c>
      <c r="F29" s="25" t="s">
        <v>1</v>
      </c>
      <c r="G29" s="35" t="s">
        <v>1</v>
      </c>
      <c r="H29" s="232"/>
      <c r="I29" s="168" t="str">
        <f t="shared" si="2"/>
        <v>0</v>
      </c>
      <c r="J29" s="152">
        <f t="shared" si="1"/>
        <v>0</v>
      </c>
      <c r="K29" s="218"/>
    </row>
    <row r="30" spans="1:11" ht="24.95" customHeight="1" thickBot="1" x14ac:dyDescent="0.25">
      <c r="A30" s="267"/>
      <c r="B30" s="95">
        <v>22</v>
      </c>
      <c r="C30" s="135" t="s">
        <v>101</v>
      </c>
      <c r="D30" s="100">
        <v>5</v>
      </c>
      <c r="E30" s="207"/>
      <c r="F30" s="197"/>
      <c r="G30" s="36"/>
      <c r="H30" s="231"/>
      <c r="I30" s="178" t="str">
        <f t="shared" si="2"/>
        <v>0</v>
      </c>
      <c r="J30" s="155">
        <f t="shared" si="1"/>
        <v>0</v>
      </c>
      <c r="K30" s="222"/>
    </row>
    <row r="31" spans="1:11" s="2" customFormat="1" ht="24.95" customHeight="1" thickBot="1" x14ac:dyDescent="0.25">
      <c r="A31" s="268" t="s">
        <v>199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70"/>
    </row>
    <row r="32" spans="1:11" ht="42" x14ac:dyDescent="0.2">
      <c r="A32" s="264" t="s">
        <v>13</v>
      </c>
      <c r="B32" s="137">
        <v>23</v>
      </c>
      <c r="C32" s="86" t="s">
        <v>102</v>
      </c>
      <c r="D32" s="98" t="s">
        <v>4</v>
      </c>
      <c r="E32" s="35" t="s">
        <v>1</v>
      </c>
      <c r="F32" s="25" t="s">
        <v>2</v>
      </c>
      <c r="G32" s="35" t="s">
        <v>2</v>
      </c>
      <c r="H32" s="230"/>
      <c r="I32" s="179" t="str">
        <f t="shared" ref="I32:I70" si="3">IF(AND(AND(H32="√",F32&lt;&gt;"ob."),F32&lt;&gt;"NA"),D32,"0")</f>
        <v>0</v>
      </c>
      <c r="J32" s="157">
        <f>J30+I32</f>
        <v>0</v>
      </c>
      <c r="K32" s="218"/>
    </row>
    <row r="33" spans="1:11" ht="24.95" customHeight="1" x14ac:dyDescent="0.2">
      <c r="A33" s="265"/>
      <c r="B33" s="83">
        <v>24</v>
      </c>
      <c r="C33" s="90" t="s">
        <v>103</v>
      </c>
      <c r="D33" s="102">
        <v>5</v>
      </c>
      <c r="E33" s="205"/>
      <c r="F33" s="23" t="s">
        <v>1</v>
      </c>
      <c r="G33" s="33" t="s">
        <v>2</v>
      </c>
      <c r="H33" s="230"/>
      <c r="I33" s="169" t="str">
        <f t="shared" si="3"/>
        <v>0</v>
      </c>
      <c r="J33" s="158">
        <f>J32+I33</f>
        <v>0</v>
      </c>
      <c r="K33" s="221"/>
    </row>
    <row r="34" spans="1:11" ht="24.95" customHeight="1" x14ac:dyDescent="0.2">
      <c r="A34" s="265"/>
      <c r="B34" s="83">
        <v>25</v>
      </c>
      <c r="C34" s="90" t="s">
        <v>104</v>
      </c>
      <c r="D34" s="102">
        <v>5</v>
      </c>
      <c r="E34" s="205"/>
      <c r="F34" s="193"/>
      <c r="G34" s="33" t="s">
        <v>1</v>
      </c>
      <c r="H34" s="230"/>
      <c r="I34" s="169" t="str">
        <f t="shared" si="3"/>
        <v>0</v>
      </c>
      <c r="J34" s="158">
        <f t="shared" ref="J34:J81" si="4">J33+I34</f>
        <v>0</v>
      </c>
      <c r="K34" s="219"/>
    </row>
    <row r="35" spans="1:11" ht="24.95" customHeight="1" x14ac:dyDescent="0.2">
      <c r="A35" s="265"/>
      <c r="B35" s="83">
        <v>26</v>
      </c>
      <c r="C35" s="90" t="s">
        <v>105</v>
      </c>
      <c r="D35" s="102">
        <v>2</v>
      </c>
      <c r="E35" s="205"/>
      <c r="F35" s="193"/>
      <c r="G35" s="33"/>
      <c r="H35" s="230"/>
      <c r="I35" s="169" t="str">
        <f t="shared" si="3"/>
        <v>0</v>
      </c>
      <c r="J35" s="158">
        <f t="shared" si="4"/>
        <v>0</v>
      </c>
      <c r="K35" s="219"/>
    </row>
    <row r="36" spans="1:11" ht="24.95" customHeight="1" x14ac:dyDescent="0.2">
      <c r="A36" s="265"/>
      <c r="B36" s="83">
        <v>27</v>
      </c>
      <c r="C36" s="90" t="s">
        <v>106</v>
      </c>
      <c r="D36" s="102">
        <v>1</v>
      </c>
      <c r="E36" s="205"/>
      <c r="F36" s="193"/>
      <c r="G36" s="33"/>
      <c r="H36" s="230"/>
      <c r="I36" s="169" t="str">
        <f t="shared" si="3"/>
        <v>0</v>
      </c>
      <c r="J36" s="158">
        <f t="shared" si="4"/>
        <v>0</v>
      </c>
      <c r="K36" s="219"/>
    </row>
    <row r="37" spans="1:11" ht="24.95" customHeight="1" x14ac:dyDescent="0.2">
      <c r="A37" s="265"/>
      <c r="B37" s="83">
        <v>28</v>
      </c>
      <c r="C37" s="90" t="s">
        <v>107</v>
      </c>
      <c r="D37" s="102">
        <v>2</v>
      </c>
      <c r="E37" s="205"/>
      <c r="F37" s="193"/>
      <c r="G37" s="33"/>
      <c r="H37" s="230"/>
      <c r="I37" s="169" t="str">
        <f t="shared" si="3"/>
        <v>0</v>
      </c>
      <c r="J37" s="158">
        <f t="shared" si="4"/>
        <v>0</v>
      </c>
      <c r="K37" s="219"/>
    </row>
    <row r="38" spans="1:11" ht="24.95" customHeight="1" x14ac:dyDescent="0.2">
      <c r="A38" s="265"/>
      <c r="B38" s="83">
        <v>29</v>
      </c>
      <c r="C38" s="90" t="s">
        <v>61</v>
      </c>
      <c r="D38" s="102">
        <v>5</v>
      </c>
      <c r="E38" s="208"/>
      <c r="F38" s="199"/>
      <c r="G38" s="39"/>
      <c r="H38" s="230"/>
      <c r="I38" s="169" t="str">
        <f t="shared" si="3"/>
        <v>0</v>
      </c>
      <c r="J38" s="158">
        <f t="shared" si="4"/>
        <v>0</v>
      </c>
      <c r="K38" s="219"/>
    </row>
    <row r="39" spans="1:11" ht="24.95" customHeight="1" x14ac:dyDescent="0.2">
      <c r="A39" s="266"/>
      <c r="B39" s="146">
        <v>30</v>
      </c>
      <c r="C39" s="90" t="s">
        <v>108</v>
      </c>
      <c r="D39" s="102">
        <v>5</v>
      </c>
      <c r="E39" s="208"/>
      <c r="F39" s="199"/>
      <c r="G39" s="39"/>
      <c r="H39" s="230"/>
      <c r="I39" s="169" t="str">
        <f t="shared" si="3"/>
        <v>0</v>
      </c>
      <c r="J39" s="158">
        <f t="shared" si="4"/>
        <v>0</v>
      </c>
      <c r="K39" s="219"/>
    </row>
    <row r="40" spans="1:11" ht="24.95" customHeight="1" x14ac:dyDescent="0.2">
      <c r="A40" s="265"/>
      <c r="B40" s="138">
        <v>31</v>
      </c>
      <c r="C40" s="90" t="s">
        <v>109</v>
      </c>
      <c r="D40" s="103">
        <v>3</v>
      </c>
      <c r="E40" s="209"/>
      <c r="F40" s="200"/>
      <c r="G40" s="38"/>
      <c r="H40" s="230"/>
      <c r="I40" s="178" t="str">
        <f t="shared" si="3"/>
        <v>0</v>
      </c>
      <c r="J40" s="158">
        <f t="shared" si="4"/>
        <v>0</v>
      </c>
      <c r="K40" s="221"/>
    </row>
    <row r="41" spans="1:11" ht="24.95" customHeight="1" thickBot="1" x14ac:dyDescent="0.25">
      <c r="A41" s="267"/>
      <c r="B41" s="84">
        <v>32</v>
      </c>
      <c r="C41" s="191" t="s">
        <v>222</v>
      </c>
      <c r="D41" s="100">
        <v>3</v>
      </c>
      <c r="E41" s="207"/>
      <c r="F41" s="197"/>
      <c r="G41" s="36"/>
      <c r="H41" s="231"/>
      <c r="I41" s="180" t="str">
        <f t="shared" si="3"/>
        <v>0</v>
      </c>
      <c r="J41" s="158">
        <f t="shared" si="4"/>
        <v>0</v>
      </c>
      <c r="K41" s="222"/>
    </row>
    <row r="42" spans="1:11" ht="24.95" customHeight="1" thickBot="1" x14ac:dyDescent="0.25">
      <c r="A42" s="145" t="s">
        <v>62</v>
      </c>
      <c r="B42" s="139">
        <v>33</v>
      </c>
      <c r="C42" s="140" t="s">
        <v>14</v>
      </c>
      <c r="D42" s="107" t="s">
        <v>4</v>
      </c>
      <c r="E42" s="42" t="s">
        <v>1</v>
      </c>
      <c r="F42" s="29" t="s">
        <v>1</v>
      </c>
      <c r="G42" s="78" t="s">
        <v>1</v>
      </c>
      <c r="H42" s="234"/>
      <c r="I42" s="181" t="str">
        <f t="shared" si="3"/>
        <v>0</v>
      </c>
      <c r="J42" s="159">
        <f t="shared" si="4"/>
        <v>0</v>
      </c>
      <c r="K42" s="224"/>
    </row>
    <row r="43" spans="1:11" ht="24.95" customHeight="1" x14ac:dyDescent="0.2">
      <c r="A43" s="265" t="s">
        <v>32</v>
      </c>
      <c r="B43" s="141">
        <v>34</v>
      </c>
      <c r="C43" s="130" t="s">
        <v>110</v>
      </c>
      <c r="D43" s="108" t="s">
        <v>4</v>
      </c>
      <c r="E43" s="40" t="s">
        <v>1</v>
      </c>
      <c r="F43" s="28" t="s">
        <v>1</v>
      </c>
      <c r="G43" s="40" t="s">
        <v>1</v>
      </c>
      <c r="H43" s="232"/>
      <c r="I43" s="179" t="str">
        <f t="shared" si="3"/>
        <v>0</v>
      </c>
      <c r="J43" s="160">
        <f t="shared" si="4"/>
        <v>0</v>
      </c>
      <c r="K43" s="220"/>
    </row>
    <row r="44" spans="1:11" ht="24.95" customHeight="1" x14ac:dyDescent="0.2">
      <c r="A44" s="265"/>
      <c r="B44" s="89">
        <v>35</v>
      </c>
      <c r="C44" s="90" t="s">
        <v>63</v>
      </c>
      <c r="D44" s="99" t="s">
        <v>4</v>
      </c>
      <c r="E44" s="33" t="s">
        <v>1</v>
      </c>
      <c r="F44" s="23" t="s">
        <v>2</v>
      </c>
      <c r="G44" s="33" t="s">
        <v>2</v>
      </c>
      <c r="H44" s="230"/>
      <c r="I44" s="169" t="str">
        <f t="shared" si="3"/>
        <v>0</v>
      </c>
      <c r="J44" s="158">
        <f t="shared" si="4"/>
        <v>0</v>
      </c>
      <c r="K44" s="221"/>
    </row>
    <row r="45" spans="1:11" ht="24.95" customHeight="1" x14ac:dyDescent="0.2">
      <c r="A45" s="265"/>
      <c r="B45" s="142">
        <v>36</v>
      </c>
      <c r="C45" s="132" t="s">
        <v>111</v>
      </c>
      <c r="D45" s="109">
        <v>6</v>
      </c>
      <c r="E45" s="41"/>
      <c r="F45" s="50" t="s">
        <v>1</v>
      </c>
      <c r="G45" s="51" t="s">
        <v>1</v>
      </c>
      <c r="H45" s="230"/>
      <c r="I45" s="169" t="str">
        <f t="shared" si="3"/>
        <v>0</v>
      </c>
      <c r="J45" s="158">
        <f t="shared" si="4"/>
        <v>0</v>
      </c>
      <c r="K45" s="221"/>
    </row>
    <row r="46" spans="1:11" ht="24.95" customHeight="1" x14ac:dyDescent="0.2">
      <c r="A46" s="265"/>
      <c r="B46" s="91">
        <v>37</v>
      </c>
      <c r="C46" s="92" t="s">
        <v>64</v>
      </c>
      <c r="D46" s="103">
        <v>6</v>
      </c>
      <c r="E46" s="38"/>
      <c r="F46" s="200"/>
      <c r="G46" s="52"/>
      <c r="H46" s="230"/>
      <c r="I46" s="182" t="str">
        <f t="shared" si="3"/>
        <v>0</v>
      </c>
      <c r="J46" s="158">
        <f t="shared" si="4"/>
        <v>0</v>
      </c>
      <c r="K46" s="221"/>
    </row>
    <row r="47" spans="1:11" ht="24.95" customHeight="1" x14ac:dyDescent="0.2">
      <c r="A47" s="265"/>
      <c r="B47" s="91">
        <v>38</v>
      </c>
      <c r="C47" s="92" t="s">
        <v>65</v>
      </c>
      <c r="D47" s="103">
        <v>6</v>
      </c>
      <c r="E47" s="38"/>
      <c r="F47" s="200"/>
      <c r="G47" s="52"/>
      <c r="H47" s="230"/>
      <c r="I47" s="169" t="str">
        <f t="shared" si="3"/>
        <v>0</v>
      </c>
      <c r="J47" s="158">
        <f t="shared" si="4"/>
        <v>0</v>
      </c>
      <c r="K47" s="221"/>
    </row>
    <row r="48" spans="1:11" ht="24.95" customHeight="1" thickBot="1" x14ac:dyDescent="0.25">
      <c r="A48" s="267"/>
      <c r="B48" s="87">
        <v>39</v>
      </c>
      <c r="C48" s="93" t="s">
        <v>112</v>
      </c>
      <c r="D48" s="100">
        <v>2</v>
      </c>
      <c r="E48" s="36"/>
      <c r="F48" s="194"/>
      <c r="G48" s="53"/>
      <c r="H48" s="231"/>
      <c r="I48" s="169" t="str">
        <f t="shared" si="3"/>
        <v>0</v>
      </c>
      <c r="J48" s="161">
        <f t="shared" si="4"/>
        <v>0</v>
      </c>
      <c r="K48" s="222"/>
    </row>
    <row r="49" spans="1:11" ht="24.95" customHeight="1" x14ac:dyDescent="0.2">
      <c r="A49" s="264" t="s">
        <v>113</v>
      </c>
      <c r="B49" s="85">
        <v>40</v>
      </c>
      <c r="C49" s="86" t="s">
        <v>114</v>
      </c>
      <c r="D49" s="98" t="s">
        <v>4</v>
      </c>
      <c r="E49" s="35" t="s">
        <v>1</v>
      </c>
      <c r="F49" s="25" t="s">
        <v>2</v>
      </c>
      <c r="G49" s="35" t="s">
        <v>2</v>
      </c>
      <c r="H49" s="232"/>
      <c r="I49" s="168" t="str">
        <f t="shared" si="3"/>
        <v>0</v>
      </c>
      <c r="J49" s="160">
        <f t="shared" si="4"/>
        <v>0</v>
      </c>
      <c r="K49" s="218"/>
    </row>
    <row r="50" spans="1:11" ht="24.95" customHeight="1" x14ac:dyDescent="0.2">
      <c r="A50" s="265"/>
      <c r="B50" s="89">
        <v>41</v>
      </c>
      <c r="C50" s="90" t="s">
        <v>230</v>
      </c>
      <c r="D50" s="102">
        <v>5</v>
      </c>
      <c r="E50" s="205"/>
      <c r="F50" s="23" t="s">
        <v>1</v>
      </c>
      <c r="G50" s="33" t="s">
        <v>1</v>
      </c>
      <c r="H50" s="230"/>
      <c r="I50" s="169" t="str">
        <f t="shared" si="3"/>
        <v>0</v>
      </c>
      <c r="J50" s="158">
        <f t="shared" si="4"/>
        <v>0</v>
      </c>
      <c r="K50" s="219"/>
    </row>
    <row r="51" spans="1:11" ht="24.95" customHeight="1" x14ac:dyDescent="0.2">
      <c r="A51" s="265"/>
      <c r="B51" s="89">
        <v>42</v>
      </c>
      <c r="C51" s="90" t="s">
        <v>115</v>
      </c>
      <c r="D51" s="102">
        <v>7</v>
      </c>
      <c r="E51" s="208"/>
      <c r="F51" s="199"/>
      <c r="G51" s="39"/>
      <c r="H51" s="230"/>
      <c r="I51" s="169" t="str">
        <f t="shared" si="3"/>
        <v>0</v>
      </c>
      <c r="J51" s="158">
        <f t="shared" si="4"/>
        <v>0</v>
      </c>
      <c r="K51" s="219"/>
    </row>
    <row r="52" spans="1:11" ht="24.95" customHeight="1" x14ac:dyDescent="0.2">
      <c r="A52" s="265"/>
      <c r="B52" s="89">
        <v>43</v>
      </c>
      <c r="C52" s="90" t="s">
        <v>116</v>
      </c>
      <c r="D52" s="102">
        <v>1</v>
      </c>
      <c r="E52" s="208"/>
      <c r="F52" s="199"/>
      <c r="G52" s="39"/>
      <c r="H52" s="230"/>
      <c r="I52" s="169" t="str">
        <f t="shared" si="3"/>
        <v>0</v>
      </c>
      <c r="J52" s="158">
        <f t="shared" si="4"/>
        <v>0</v>
      </c>
      <c r="K52" s="219"/>
    </row>
    <row r="53" spans="1:11" ht="24.95" customHeight="1" x14ac:dyDescent="0.2">
      <c r="A53" s="265"/>
      <c r="B53" s="89">
        <v>44</v>
      </c>
      <c r="C53" s="90" t="s">
        <v>117</v>
      </c>
      <c r="D53" s="102">
        <v>10</v>
      </c>
      <c r="E53" s="208"/>
      <c r="F53" s="199"/>
      <c r="G53" s="39"/>
      <c r="H53" s="230"/>
      <c r="I53" s="169" t="str">
        <f t="shared" si="3"/>
        <v>0</v>
      </c>
      <c r="J53" s="158">
        <f t="shared" si="4"/>
        <v>0</v>
      </c>
      <c r="K53" s="219"/>
    </row>
    <row r="54" spans="1:11" ht="24.95" customHeight="1" x14ac:dyDescent="0.2">
      <c r="A54" s="265"/>
      <c r="B54" s="89">
        <v>45</v>
      </c>
      <c r="C54" s="90" t="s">
        <v>118</v>
      </c>
      <c r="D54" s="102">
        <v>15</v>
      </c>
      <c r="E54" s="208"/>
      <c r="F54" s="199"/>
      <c r="G54" s="39"/>
      <c r="H54" s="230"/>
      <c r="I54" s="169" t="str">
        <f t="shared" si="3"/>
        <v>0</v>
      </c>
      <c r="J54" s="158">
        <f t="shared" si="4"/>
        <v>0</v>
      </c>
      <c r="K54" s="219"/>
    </row>
    <row r="55" spans="1:11" ht="24.95" customHeight="1" x14ac:dyDescent="0.2">
      <c r="A55" s="265"/>
      <c r="B55" s="89">
        <v>46</v>
      </c>
      <c r="C55" s="90" t="s">
        <v>37</v>
      </c>
      <c r="D55" s="102">
        <v>5</v>
      </c>
      <c r="E55" s="208"/>
      <c r="F55" s="199"/>
      <c r="G55" s="39"/>
      <c r="H55" s="230"/>
      <c r="I55" s="173" t="str">
        <f t="shared" si="3"/>
        <v>0</v>
      </c>
      <c r="J55" s="158">
        <f t="shared" si="4"/>
        <v>0</v>
      </c>
      <c r="K55" s="219"/>
    </row>
    <row r="56" spans="1:11" ht="24.95" customHeight="1" x14ac:dyDescent="0.2">
      <c r="A56" s="265"/>
      <c r="B56" s="89">
        <v>47</v>
      </c>
      <c r="C56" s="90" t="s">
        <v>119</v>
      </c>
      <c r="D56" s="102">
        <v>7</v>
      </c>
      <c r="E56" s="208"/>
      <c r="F56" s="199"/>
      <c r="G56" s="39"/>
      <c r="H56" s="230"/>
      <c r="I56" s="169" t="str">
        <f t="shared" si="3"/>
        <v>0</v>
      </c>
      <c r="J56" s="158">
        <f t="shared" si="4"/>
        <v>0</v>
      </c>
      <c r="K56" s="219"/>
    </row>
    <row r="57" spans="1:11" ht="24.95" customHeight="1" x14ac:dyDescent="0.2">
      <c r="A57" s="265"/>
      <c r="B57" s="89">
        <v>48</v>
      </c>
      <c r="C57" s="90" t="s">
        <v>15</v>
      </c>
      <c r="D57" s="102">
        <v>2</v>
      </c>
      <c r="E57" s="208"/>
      <c r="F57" s="199"/>
      <c r="G57" s="39"/>
      <c r="H57" s="230"/>
      <c r="I57" s="169" t="str">
        <f t="shared" si="3"/>
        <v>0</v>
      </c>
      <c r="J57" s="158">
        <f t="shared" si="4"/>
        <v>0</v>
      </c>
      <c r="K57" s="220"/>
    </row>
    <row r="58" spans="1:11" ht="24.95" customHeight="1" x14ac:dyDescent="0.2">
      <c r="A58" s="265"/>
      <c r="B58" s="89">
        <v>49</v>
      </c>
      <c r="C58" s="90" t="s">
        <v>16</v>
      </c>
      <c r="D58" s="102">
        <v>5</v>
      </c>
      <c r="E58" s="39"/>
      <c r="F58" s="199"/>
      <c r="G58" s="39"/>
      <c r="H58" s="230"/>
      <c r="I58" s="169" t="str">
        <f t="shared" si="3"/>
        <v>0</v>
      </c>
      <c r="J58" s="158">
        <f t="shared" si="4"/>
        <v>0</v>
      </c>
      <c r="K58" s="219"/>
    </row>
    <row r="59" spans="1:11" ht="24.95" customHeight="1" x14ac:dyDescent="0.2">
      <c r="A59" s="265"/>
      <c r="B59" s="89">
        <v>50</v>
      </c>
      <c r="C59" s="90" t="s">
        <v>17</v>
      </c>
      <c r="D59" s="102">
        <v>1</v>
      </c>
      <c r="E59" s="39"/>
      <c r="F59" s="199"/>
      <c r="G59" s="39"/>
      <c r="H59" s="230"/>
      <c r="I59" s="169" t="str">
        <f t="shared" si="3"/>
        <v>0</v>
      </c>
      <c r="J59" s="158">
        <f t="shared" si="4"/>
        <v>0</v>
      </c>
      <c r="K59" s="219"/>
    </row>
    <row r="60" spans="1:11" ht="24.95" customHeight="1" x14ac:dyDescent="0.2">
      <c r="A60" s="265"/>
      <c r="B60" s="89">
        <v>51</v>
      </c>
      <c r="C60" s="136" t="s">
        <v>120</v>
      </c>
      <c r="D60" s="99" t="s">
        <v>4</v>
      </c>
      <c r="E60" s="33" t="s">
        <v>1</v>
      </c>
      <c r="F60" s="23" t="s">
        <v>1</v>
      </c>
      <c r="G60" s="33" t="s">
        <v>1</v>
      </c>
      <c r="H60" s="230"/>
      <c r="I60" s="169" t="str">
        <f t="shared" si="3"/>
        <v>0</v>
      </c>
      <c r="J60" s="158">
        <f t="shared" si="4"/>
        <v>0</v>
      </c>
      <c r="K60" s="219"/>
    </row>
    <row r="61" spans="1:11" ht="24.95" customHeight="1" x14ac:dyDescent="0.2">
      <c r="A61" s="265"/>
      <c r="B61" s="89">
        <v>52</v>
      </c>
      <c r="C61" s="136" t="s">
        <v>121</v>
      </c>
      <c r="D61" s="102">
        <v>1</v>
      </c>
      <c r="E61" s="39"/>
      <c r="F61" s="199"/>
      <c r="G61" s="39" t="s">
        <v>1</v>
      </c>
      <c r="H61" s="230"/>
      <c r="I61" s="169" t="str">
        <f t="shared" si="3"/>
        <v>0</v>
      </c>
      <c r="J61" s="158">
        <f t="shared" si="4"/>
        <v>0</v>
      </c>
      <c r="K61" s="219"/>
    </row>
    <row r="62" spans="1:11" ht="24.95" customHeight="1" thickBot="1" x14ac:dyDescent="0.25">
      <c r="A62" s="267"/>
      <c r="B62" s="87">
        <v>53</v>
      </c>
      <c r="C62" s="143" t="s">
        <v>231</v>
      </c>
      <c r="D62" s="100">
        <v>2</v>
      </c>
      <c r="E62" s="36"/>
      <c r="F62" s="197"/>
      <c r="G62" s="36"/>
      <c r="H62" s="231"/>
      <c r="I62" s="172" t="str">
        <f t="shared" si="3"/>
        <v>0</v>
      </c>
      <c r="J62" s="162">
        <f t="shared" si="4"/>
        <v>0</v>
      </c>
      <c r="K62" s="225"/>
    </row>
    <row r="63" spans="1:11" ht="24.95" customHeight="1" x14ac:dyDescent="0.2">
      <c r="A63" s="264" t="s">
        <v>66</v>
      </c>
      <c r="B63" s="85">
        <v>54</v>
      </c>
      <c r="C63" s="86" t="s">
        <v>122</v>
      </c>
      <c r="D63" s="98" t="s">
        <v>4</v>
      </c>
      <c r="E63" s="35" t="s">
        <v>1</v>
      </c>
      <c r="F63" s="25" t="s">
        <v>1</v>
      </c>
      <c r="G63" s="35" t="s">
        <v>1</v>
      </c>
      <c r="H63" s="232"/>
      <c r="I63" s="168" t="str">
        <f t="shared" si="3"/>
        <v>0</v>
      </c>
      <c r="J63" s="157">
        <f t="shared" si="4"/>
        <v>0</v>
      </c>
      <c r="K63" s="219"/>
    </row>
    <row r="64" spans="1:11" ht="24.95" customHeight="1" x14ac:dyDescent="0.2">
      <c r="A64" s="265"/>
      <c r="B64" s="89">
        <v>55</v>
      </c>
      <c r="C64" s="90" t="s">
        <v>124</v>
      </c>
      <c r="D64" s="102">
        <v>5</v>
      </c>
      <c r="E64" s="33"/>
      <c r="F64" s="193"/>
      <c r="G64" s="33" t="s">
        <v>1</v>
      </c>
      <c r="H64" s="230"/>
      <c r="I64" s="173" t="str">
        <f t="shared" si="3"/>
        <v>0</v>
      </c>
      <c r="J64" s="158">
        <f t="shared" si="4"/>
        <v>0</v>
      </c>
      <c r="K64" s="219"/>
    </row>
    <row r="65" spans="1:11" ht="24.95" customHeight="1" thickBot="1" x14ac:dyDescent="0.25">
      <c r="A65" s="267"/>
      <c r="B65" s="133">
        <v>56</v>
      </c>
      <c r="C65" s="130" t="s">
        <v>232</v>
      </c>
      <c r="D65" s="100">
        <v>1</v>
      </c>
      <c r="E65" s="40"/>
      <c r="F65" s="201"/>
      <c r="G65" s="40"/>
      <c r="H65" s="231"/>
      <c r="I65" s="183" t="str">
        <f t="shared" si="3"/>
        <v>0</v>
      </c>
      <c r="J65" s="161">
        <f t="shared" si="4"/>
        <v>0</v>
      </c>
      <c r="K65" s="226"/>
    </row>
    <row r="66" spans="1:11" ht="24.95" customHeight="1" x14ac:dyDescent="0.2">
      <c r="A66" s="264" t="s">
        <v>77</v>
      </c>
      <c r="B66" s="85">
        <v>57</v>
      </c>
      <c r="C66" s="86" t="s">
        <v>125</v>
      </c>
      <c r="D66" s="110">
        <v>3</v>
      </c>
      <c r="E66" s="210"/>
      <c r="F66" s="195"/>
      <c r="G66" s="35"/>
      <c r="H66" s="232"/>
      <c r="I66" s="171" t="str">
        <f t="shared" si="3"/>
        <v>0</v>
      </c>
      <c r="J66" s="160">
        <f t="shared" si="4"/>
        <v>0</v>
      </c>
      <c r="K66" s="218"/>
    </row>
    <row r="67" spans="1:11" ht="24.95" customHeight="1" x14ac:dyDescent="0.2">
      <c r="A67" s="265"/>
      <c r="B67" s="133">
        <v>58</v>
      </c>
      <c r="C67" s="130" t="s">
        <v>126</v>
      </c>
      <c r="D67" s="110">
        <v>2</v>
      </c>
      <c r="E67" s="211"/>
      <c r="F67" s="201"/>
      <c r="G67" s="40"/>
      <c r="H67" s="230"/>
      <c r="I67" s="179" t="str">
        <f t="shared" si="3"/>
        <v>0</v>
      </c>
      <c r="J67" s="158">
        <f t="shared" si="4"/>
        <v>0</v>
      </c>
      <c r="K67" s="220"/>
    </row>
    <row r="68" spans="1:11" ht="24.95" customHeight="1" x14ac:dyDescent="0.2">
      <c r="A68" s="265"/>
      <c r="B68" s="89">
        <v>59</v>
      </c>
      <c r="C68" s="90" t="s">
        <v>67</v>
      </c>
      <c r="D68" s="102">
        <v>6</v>
      </c>
      <c r="E68" s="208"/>
      <c r="F68" s="199"/>
      <c r="G68" s="39"/>
      <c r="H68" s="230"/>
      <c r="I68" s="169" t="str">
        <f t="shared" si="3"/>
        <v>0</v>
      </c>
      <c r="J68" s="158">
        <f t="shared" si="4"/>
        <v>0</v>
      </c>
      <c r="K68" s="219"/>
    </row>
    <row r="69" spans="1:11" ht="24.95" customHeight="1" x14ac:dyDescent="0.2">
      <c r="A69" s="265"/>
      <c r="B69" s="89">
        <v>60</v>
      </c>
      <c r="C69" s="90" t="s">
        <v>68</v>
      </c>
      <c r="D69" s="102">
        <v>2</v>
      </c>
      <c r="E69" s="208"/>
      <c r="F69" s="199"/>
      <c r="G69" s="39"/>
      <c r="H69" s="230"/>
      <c r="I69" s="169" t="str">
        <f t="shared" si="3"/>
        <v>0</v>
      </c>
      <c r="J69" s="158">
        <f t="shared" si="4"/>
        <v>0</v>
      </c>
      <c r="K69" s="219"/>
    </row>
    <row r="70" spans="1:11" ht="24.95" customHeight="1" x14ac:dyDescent="0.2">
      <c r="A70" s="265"/>
      <c r="B70" s="124">
        <v>61</v>
      </c>
      <c r="C70" s="90" t="s">
        <v>127</v>
      </c>
      <c r="D70" s="102">
        <v>5</v>
      </c>
      <c r="E70" s="208"/>
      <c r="F70" s="199"/>
      <c r="G70" s="39"/>
      <c r="H70" s="230"/>
      <c r="I70" s="169" t="str">
        <f t="shared" si="3"/>
        <v>0</v>
      </c>
      <c r="J70" s="158">
        <f t="shared" si="4"/>
        <v>0</v>
      </c>
      <c r="K70" s="219"/>
    </row>
    <row r="71" spans="1:11" ht="42" x14ac:dyDescent="0.2">
      <c r="A71" s="265"/>
      <c r="B71" s="124">
        <v>62</v>
      </c>
      <c r="C71" s="136" t="s">
        <v>128</v>
      </c>
      <c r="D71" s="111" t="s">
        <v>200</v>
      </c>
      <c r="E71" s="208"/>
      <c r="F71" s="199"/>
      <c r="G71" s="39"/>
      <c r="H71" s="230"/>
      <c r="I71" s="176">
        <v>0</v>
      </c>
      <c r="J71" s="158">
        <f t="shared" si="4"/>
        <v>0</v>
      </c>
      <c r="K71" s="219"/>
    </row>
    <row r="72" spans="1:11" ht="24.95" customHeight="1" thickBot="1" x14ac:dyDescent="0.25">
      <c r="A72" s="267"/>
      <c r="B72" s="142">
        <v>63</v>
      </c>
      <c r="C72" s="132" t="s">
        <v>129</v>
      </c>
      <c r="D72" s="109">
        <v>2</v>
      </c>
      <c r="E72" s="212"/>
      <c r="F72" s="202"/>
      <c r="G72" s="65"/>
      <c r="H72" s="231"/>
      <c r="I72" s="179" t="str">
        <f t="shared" ref="I72:I81" si="5">IF(AND(AND(H72="√",F72&lt;&gt;"ob."),F72&lt;&gt;"NA"),D72,"0")</f>
        <v>0</v>
      </c>
      <c r="J72" s="162">
        <f t="shared" si="4"/>
        <v>0</v>
      </c>
      <c r="K72" s="226"/>
    </row>
    <row r="73" spans="1:11" ht="31.5" x14ac:dyDescent="0.2">
      <c r="A73" s="264" t="s">
        <v>130</v>
      </c>
      <c r="B73" s="85">
        <v>64</v>
      </c>
      <c r="C73" s="86" t="s">
        <v>233</v>
      </c>
      <c r="D73" s="112" t="s">
        <v>4</v>
      </c>
      <c r="E73" s="35" t="s">
        <v>1</v>
      </c>
      <c r="F73" s="25" t="s">
        <v>1</v>
      </c>
      <c r="G73" s="35" t="s">
        <v>1</v>
      </c>
      <c r="H73" s="232"/>
      <c r="I73" s="168" t="str">
        <f t="shared" si="5"/>
        <v>0</v>
      </c>
      <c r="J73" s="157">
        <f t="shared" si="4"/>
        <v>0</v>
      </c>
      <c r="K73" s="218"/>
    </row>
    <row r="74" spans="1:11" ht="24.95" customHeight="1" x14ac:dyDescent="0.2">
      <c r="A74" s="265"/>
      <c r="B74" s="89">
        <v>65</v>
      </c>
      <c r="C74" s="125" t="s">
        <v>224</v>
      </c>
      <c r="D74" s="111" t="s">
        <v>4</v>
      </c>
      <c r="E74" s="33" t="s">
        <v>1</v>
      </c>
      <c r="F74" s="23" t="s">
        <v>1</v>
      </c>
      <c r="G74" s="33" t="s">
        <v>1</v>
      </c>
      <c r="H74" s="230"/>
      <c r="I74" s="169" t="str">
        <f t="shared" si="5"/>
        <v>0</v>
      </c>
      <c r="J74" s="158">
        <f t="shared" si="4"/>
        <v>0</v>
      </c>
      <c r="K74" s="219"/>
    </row>
    <row r="75" spans="1:11" ht="24.95" customHeight="1" x14ac:dyDescent="0.2">
      <c r="A75" s="265"/>
      <c r="B75" s="89">
        <v>66</v>
      </c>
      <c r="C75" s="144" t="s">
        <v>131</v>
      </c>
      <c r="D75" s="102"/>
      <c r="E75" s="33" t="s">
        <v>1</v>
      </c>
      <c r="F75" s="23" t="s">
        <v>1</v>
      </c>
      <c r="G75" s="33" t="s">
        <v>2</v>
      </c>
      <c r="H75" s="230"/>
      <c r="I75" s="169" t="str">
        <f t="shared" si="5"/>
        <v>0</v>
      </c>
      <c r="J75" s="158">
        <f t="shared" si="4"/>
        <v>0</v>
      </c>
      <c r="K75" s="219"/>
    </row>
    <row r="76" spans="1:11" ht="24.95" customHeight="1" x14ac:dyDescent="0.2">
      <c r="A76" s="265"/>
      <c r="B76" s="89">
        <v>67</v>
      </c>
      <c r="C76" s="88" t="s">
        <v>241</v>
      </c>
      <c r="D76" s="102">
        <v>6</v>
      </c>
      <c r="E76" s="33"/>
      <c r="F76" s="193"/>
      <c r="G76" s="33" t="s">
        <v>1</v>
      </c>
      <c r="H76" s="230"/>
      <c r="I76" s="169" t="str">
        <f t="shared" si="5"/>
        <v>0</v>
      </c>
      <c r="J76" s="158">
        <f t="shared" si="4"/>
        <v>0</v>
      </c>
      <c r="K76" s="219"/>
    </row>
    <row r="77" spans="1:11" ht="24.95" customHeight="1" x14ac:dyDescent="0.2">
      <c r="A77" s="265"/>
      <c r="B77" s="91">
        <v>68</v>
      </c>
      <c r="C77" s="144" t="s">
        <v>225</v>
      </c>
      <c r="D77" s="103">
        <v>5</v>
      </c>
      <c r="E77" s="54"/>
      <c r="F77" s="196"/>
      <c r="G77" s="54"/>
      <c r="H77" s="230"/>
      <c r="I77" s="178" t="str">
        <f t="shared" si="5"/>
        <v>0</v>
      </c>
      <c r="J77" s="158">
        <f t="shared" si="4"/>
        <v>0</v>
      </c>
      <c r="K77" s="221"/>
    </row>
    <row r="78" spans="1:11" ht="24.95" customHeight="1" x14ac:dyDescent="0.2">
      <c r="A78" s="265"/>
      <c r="B78" s="91">
        <v>69</v>
      </c>
      <c r="C78" s="144" t="s">
        <v>223</v>
      </c>
      <c r="D78" s="103">
        <v>10</v>
      </c>
      <c r="E78" s="54"/>
      <c r="F78" s="196"/>
      <c r="G78" s="54"/>
      <c r="H78" s="230"/>
      <c r="I78" s="178" t="str">
        <f t="shared" si="5"/>
        <v>0</v>
      </c>
      <c r="J78" s="158">
        <f t="shared" si="4"/>
        <v>0</v>
      </c>
      <c r="K78" s="221"/>
    </row>
    <row r="79" spans="1:11" ht="24.95" customHeight="1" thickBot="1" x14ac:dyDescent="0.25">
      <c r="A79" s="267"/>
      <c r="B79" s="91">
        <v>70</v>
      </c>
      <c r="C79" s="92" t="s">
        <v>242</v>
      </c>
      <c r="D79" s="103">
        <v>2</v>
      </c>
      <c r="E79" s="38"/>
      <c r="F79" s="200"/>
      <c r="G79" s="38"/>
      <c r="H79" s="231"/>
      <c r="I79" s="178" t="str">
        <f t="shared" si="5"/>
        <v>0</v>
      </c>
      <c r="J79" s="161">
        <f t="shared" si="4"/>
        <v>0</v>
      </c>
      <c r="K79" s="221"/>
    </row>
    <row r="80" spans="1:11" ht="24.95" customHeight="1" x14ac:dyDescent="0.2">
      <c r="A80" s="264" t="s">
        <v>132</v>
      </c>
      <c r="B80" s="123">
        <v>71</v>
      </c>
      <c r="C80" s="86" t="s">
        <v>133</v>
      </c>
      <c r="D80" s="98" t="s">
        <v>4</v>
      </c>
      <c r="E80" s="35" t="s">
        <v>1</v>
      </c>
      <c r="F80" s="25" t="s">
        <v>1</v>
      </c>
      <c r="G80" s="35" t="s">
        <v>1</v>
      </c>
      <c r="H80" s="232"/>
      <c r="I80" s="171" t="str">
        <f t="shared" si="5"/>
        <v>0</v>
      </c>
      <c r="J80" s="160">
        <f t="shared" si="4"/>
        <v>0</v>
      </c>
      <c r="K80" s="218"/>
    </row>
    <row r="81" spans="1:11" ht="24.95" customHeight="1" thickBot="1" x14ac:dyDescent="0.25">
      <c r="A81" s="267"/>
      <c r="B81" s="126">
        <v>72</v>
      </c>
      <c r="C81" s="93" t="s">
        <v>134</v>
      </c>
      <c r="D81" s="100">
        <v>2</v>
      </c>
      <c r="E81" s="213"/>
      <c r="F81" s="194"/>
      <c r="G81" s="34"/>
      <c r="H81" s="231"/>
      <c r="I81" s="172" t="str">
        <f t="shared" si="5"/>
        <v>0</v>
      </c>
      <c r="J81" s="158">
        <f t="shared" si="4"/>
        <v>0</v>
      </c>
      <c r="K81" s="222"/>
    </row>
    <row r="82" spans="1:11" ht="24.95" customHeight="1" thickBot="1" x14ac:dyDescent="0.25">
      <c r="A82" s="268" t="s">
        <v>135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70"/>
    </row>
    <row r="83" spans="1:11" ht="24.95" customHeight="1" x14ac:dyDescent="0.2">
      <c r="A83" s="264" t="s">
        <v>136</v>
      </c>
      <c r="B83" s="85">
        <v>73</v>
      </c>
      <c r="C83" s="128" t="s">
        <v>41</v>
      </c>
      <c r="D83" s="113">
        <v>5</v>
      </c>
      <c r="E83" s="214"/>
      <c r="F83" s="192"/>
      <c r="G83" s="32" t="s">
        <v>1</v>
      </c>
      <c r="H83" s="235"/>
      <c r="I83" s="184" t="str">
        <f t="shared" ref="I83:I103" si="6">IF(AND(AND(H83="√",F83&lt;&gt;"ob."),F83&lt;&gt;"NA"),D83,"0")</f>
        <v>0</v>
      </c>
      <c r="J83" s="163">
        <f>J81+I83</f>
        <v>0</v>
      </c>
      <c r="K83" s="218"/>
    </row>
    <row r="84" spans="1:11" ht="24.95" customHeight="1" x14ac:dyDescent="0.2">
      <c r="A84" s="265"/>
      <c r="B84" s="129">
        <v>74</v>
      </c>
      <c r="C84" s="82" t="s">
        <v>137</v>
      </c>
      <c r="D84" s="114" t="s">
        <v>4</v>
      </c>
      <c r="E84" s="33" t="s">
        <v>1</v>
      </c>
      <c r="F84" s="23" t="s">
        <v>1</v>
      </c>
      <c r="G84" s="33" t="s">
        <v>2</v>
      </c>
      <c r="H84" s="230"/>
      <c r="I84" s="169" t="str">
        <f t="shared" si="6"/>
        <v>0</v>
      </c>
      <c r="J84" s="164">
        <f>J83+I84</f>
        <v>0</v>
      </c>
      <c r="K84" s="220"/>
    </row>
    <row r="85" spans="1:11" ht="24.95" customHeight="1" x14ac:dyDescent="0.2">
      <c r="A85" s="265"/>
      <c r="B85" s="89">
        <v>75</v>
      </c>
      <c r="C85" s="130" t="s">
        <v>18</v>
      </c>
      <c r="D85" s="108" t="s">
        <v>4</v>
      </c>
      <c r="E85" s="40" t="s">
        <v>1</v>
      </c>
      <c r="F85" s="28" t="s">
        <v>1</v>
      </c>
      <c r="G85" s="40" t="s">
        <v>1</v>
      </c>
      <c r="H85" s="230"/>
      <c r="I85" s="169" t="str">
        <f t="shared" si="6"/>
        <v>0</v>
      </c>
      <c r="J85" s="164">
        <f t="shared" ref="J85:J130" si="7">J84+I85</f>
        <v>0</v>
      </c>
      <c r="K85" s="219"/>
    </row>
    <row r="86" spans="1:11" ht="24.95" customHeight="1" x14ac:dyDescent="0.2">
      <c r="A86" s="265"/>
      <c r="B86" s="89">
        <v>76</v>
      </c>
      <c r="C86" s="90" t="s">
        <v>19</v>
      </c>
      <c r="D86" s="102">
        <v>5</v>
      </c>
      <c r="E86" s="33"/>
      <c r="F86" s="193"/>
      <c r="G86" s="33" t="s">
        <v>1</v>
      </c>
      <c r="H86" s="230"/>
      <c r="I86" s="173" t="str">
        <f t="shared" si="6"/>
        <v>0</v>
      </c>
      <c r="J86" s="164">
        <f t="shared" si="7"/>
        <v>0</v>
      </c>
      <c r="K86" s="219"/>
    </row>
    <row r="87" spans="1:11" ht="24.95" customHeight="1" x14ac:dyDescent="0.2">
      <c r="A87" s="265"/>
      <c r="B87" s="89">
        <v>77</v>
      </c>
      <c r="C87" s="92" t="s">
        <v>20</v>
      </c>
      <c r="D87" s="99" t="s">
        <v>4</v>
      </c>
      <c r="E87" s="33" t="s">
        <v>1</v>
      </c>
      <c r="F87" s="23" t="s">
        <v>1</v>
      </c>
      <c r="G87" s="33" t="s">
        <v>1</v>
      </c>
      <c r="H87" s="230"/>
      <c r="I87" s="169" t="str">
        <f t="shared" si="6"/>
        <v>0</v>
      </c>
      <c r="J87" s="164">
        <f t="shared" si="7"/>
        <v>0</v>
      </c>
      <c r="K87" s="219"/>
    </row>
    <row r="88" spans="1:11" ht="24.95" customHeight="1" x14ac:dyDescent="0.2">
      <c r="A88" s="265"/>
      <c r="B88" s="131">
        <v>78</v>
      </c>
      <c r="C88" s="82" t="s">
        <v>69</v>
      </c>
      <c r="D88" s="115">
        <v>5</v>
      </c>
      <c r="E88" s="33"/>
      <c r="F88" s="193"/>
      <c r="G88" s="33" t="s">
        <v>1</v>
      </c>
      <c r="H88" s="230"/>
      <c r="I88" s="173" t="str">
        <f t="shared" si="6"/>
        <v>0</v>
      </c>
      <c r="J88" s="164">
        <f t="shared" si="7"/>
        <v>0</v>
      </c>
      <c r="K88" s="219"/>
    </row>
    <row r="89" spans="1:11" ht="24.95" customHeight="1" x14ac:dyDescent="0.2">
      <c r="A89" s="265"/>
      <c r="B89" s="91">
        <v>79</v>
      </c>
      <c r="C89" s="132" t="s">
        <v>138</v>
      </c>
      <c r="D89" s="103">
        <v>5</v>
      </c>
      <c r="E89" s="38"/>
      <c r="F89" s="200"/>
      <c r="G89" s="38"/>
      <c r="H89" s="230"/>
      <c r="I89" s="178" t="str">
        <f t="shared" si="6"/>
        <v>0</v>
      </c>
      <c r="J89" s="164">
        <f t="shared" si="7"/>
        <v>0</v>
      </c>
      <c r="K89" s="221"/>
    </row>
    <row r="90" spans="1:11" ht="24.95" customHeight="1" thickBot="1" x14ac:dyDescent="0.25">
      <c r="A90" s="267"/>
      <c r="B90" s="126">
        <v>80</v>
      </c>
      <c r="C90" s="93" t="s">
        <v>139</v>
      </c>
      <c r="D90" s="100"/>
      <c r="E90" s="34" t="s">
        <v>1</v>
      </c>
      <c r="F90" s="24" t="s">
        <v>1</v>
      </c>
      <c r="G90" s="34" t="s">
        <v>1</v>
      </c>
      <c r="H90" s="236"/>
      <c r="I90" s="172" t="str">
        <f t="shared" si="6"/>
        <v>0</v>
      </c>
      <c r="J90" s="165">
        <f t="shared" si="7"/>
        <v>0</v>
      </c>
      <c r="K90" s="222"/>
    </row>
    <row r="91" spans="1:11" ht="24.95" customHeight="1" x14ac:dyDescent="0.2">
      <c r="A91" s="264" t="s">
        <v>140</v>
      </c>
      <c r="B91" s="133">
        <v>81</v>
      </c>
      <c r="C91" s="130" t="s">
        <v>34</v>
      </c>
      <c r="D91" s="110">
        <v>4</v>
      </c>
      <c r="E91" s="215"/>
      <c r="F91" s="203"/>
      <c r="G91" s="43"/>
      <c r="H91" s="235"/>
      <c r="I91" s="179" t="str">
        <f t="shared" si="6"/>
        <v>0</v>
      </c>
      <c r="J91" s="157">
        <f t="shared" si="7"/>
        <v>0</v>
      </c>
      <c r="K91" s="226"/>
    </row>
    <row r="92" spans="1:11" ht="24.95" customHeight="1" x14ac:dyDescent="0.2">
      <c r="A92" s="265"/>
      <c r="B92" s="89">
        <v>82</v>
      </c>
      <c r="C92" s="90" t="s">
        <v>70</v>
      </c>
      <c r="D92" s="102">
        <v>8</v>
      </c>
      <c r="E92" s="208"/>
      <c r="F92" s="199"/>
      <c r="G92" s="39"/>
      <c r="H92" s="230"/>
      <c r="I92" s="169" t="str">
        <f t="shared" si="6"/>
        <v>0</v>
      </c>
      <c r="J92" s="158">
        <f t="shared" si="7"/>
        <v>0</v>
      </c>
      <c r="K92" s="219"/>
    </row>
    <row r="93" spans="1:11" ht="24.95" customHeight="1" x14ac:dyDescent="0.2">
      <c r="A93" s="265"/>
      <c r="B93" s="124">
        <v>83</v>
      </c>
      <c r="C93" s="90" t="s">
        <v>47</v>
      </c>
      <c r="D93" s="102">
        <v>12</v>
      </c>
      <c r="E93" s="208"/>
      <c r="F93" s="199"/>
      <c r="G93" s="39"/>
      <c r="H93" s="230"/>
      <c r="I93" s="169" t="str">
        <f t="shared" si="6"/>
        <v>0</v>
      </c>
      <c r="J93" s="158">
        <f t="shared" si="7"/>
        <v>0</v>
      </c>
      <c r="K93" s="219"/>
    </row>
    <row r="94" spans="1:11" ht="24.95" customHeight="1" x14ac:dyDescent="0.2">
      <c r="A94" s="265"/>
      <c r="B94" s="124">
        <v>84</v>
      </c>
      <c r="C94" s="90" t="s">
        <v>141</v>
      </c>
      <c r="D94" s="102">
        <v>5</v>
      </c>
      <c r="E94" s="208"/>
      <c r="F94" s="199"/>
      <c r="G94" s="39"/>
      <c r="H94" s="230"/>
      <c r="I94" s="169" t="str">
        <f t="shared" si="6"/>
        <v>0</v>
      </c>
      <c r="J94" s="158">
        <f t="shared" si="7"/>
        <v>0</v>
      </c>
      <c r="K94" s="219"/>
    </row>
    <row r="95" spans="1:11" ht="24.95" customHeight="1" x14ac:dyDescent="0.2">
      <c r="A95" s="265"/>
      <c r="B95" s="124">
        <v>85</v>
      </c>
      <c r="C95" s="90" t="s">
        <v>142</v>
      </c>
      <c r="D95" s="102">
        <v>2</v>
      </c>
      <c r="E95" s="208"/>
      <c r="F95" s="199"/>
      <c r="G95" s="39"/>
      <c r="H95" s="230"/>
      <c r="I95" s="169" t="str">
        <f t="shared" si="6"/>
        <v>0</v>
      </c>
      <c r="J95" s="158">
        <f t="shared" si="7"/>
        <v>0</v>
      </c>
      <c r="K95" s="219"/>
    </row>
    <row r="96" spans="1:11" ht="24.95" customHeight="1" x14ac:dyDescent="0.2">
      <c r="A96" s="265"/>
      <c r="B96" s="124">
        <v>86</v>
      </c>
      <c r="C96" s="90" t="s">
        <v>143</v>
      </c>
      <c r="D96" s="102">
        <v>5</v>
      </c>
      <c r="E96" s="208"/>
      <c r="F96" s="199"/>
      <c r="G96" s="39"/>
      <c r="H96" s="230"/>
      <c r="I96" s="169" t="str">
        <f t="shared" si="6"/>
        <v>0</v>
      </c>
      <c r="J96" s="158">
        <f t="shared" si="7"/>
        <v>0</v>
      </c>
      <c r="K96" s="219"/>
    </row>
    <row r="97" spans="1:11" ht="24.95" customHeight="1" x14ac:dyDescent="0.2">
      <c r="A97" s="265"/>
      <c r="B97" s="124">
        <v>87</v>
      </c>
      <c r="C97" s="90" t="s">
        <v>144</v>
      </c>
      <c r="D97" s="102">
        <v>6</v>
      </c>
      <c r="E97" s="208"/>
      <c r="F97" s="199"/>
      <c r="G97" s="39"/>
      <c r="H97" s="230"/>
      <c r="I97" s="169" t="str">
        <f t="shared" si="6"/>
        <v>0</v>
      </c>
      <c r="J97" s="158">
        <f t="shared" si="7"/>
        <v>0</v>
      </c>
      <c r="K97" s="219"/>
    </row>
    <row r="98" spans="1:11" ht="24.95" customHeight="1" thickBot="1" x14ac:dyDescent="0.25">
      <c r="A98" s="267"/>
      <c r="B98" s="126">
        <v>88</v>
      </c>
      <c r="C98" s="93" t="s">
        <v>145</v>
      </c>
      <c r="D98" s="100">
        <v>3</v>
      </c>
      <c r="E98" s="207"/>
      <c r="F98" s="197"/>
      <c r="G98" s="36"/>
      <c r="H98" s="236"/>
      <c r="I98" s="172" t="str">
        <f t="shared" si="6"/>
        <v>0</v>
      </c>
      <c r="J98" s="161">
        <f t="shared" si="7"/>
        <v>0</v>
      </c>
      <c r="K98" s="222"/>
    </row>
    <row r="99" spans="1:11" ht="24.95" customHeight="1" x14ac:dyDescent="0.2">
      <c r="A99" s="264" t="s">
        <v>21</v>
      </c>
      <c r="B99" s="133">
        <v>89</v>
      </c>
      <c r="C99" s="130" t="s">
        <v>21</v>
      </c>
      <c r="D99" s="110">
        <v>2</v>
      </c>
      <c r="E99" s="215"/>
      <c r="F99" s="203"/>
      <c r="G99" s="43"/>
      <c r="H99" s="235"/>
      <c r="I99" s="185" t="str">
        <f t="shared" si="6"/>
        <v>0</v>
      </c>
      <c r="J99" s="164">
        <f t="shared" si="7"/>
        <v>0</v>
      </c>
      <c r="K99" s="220"/>
    </row>
    <row r="100" spans="1:11" ht="24.95" customHeight="1" x14ac:dyDescent="0.2">
      <c r="A100" s="265"/>
      <c r="B100" s="89">
        <v>90</v>
      </c>
      <c r="C100" s="90" t="s">
        <v>226</v>
      </c>
      <c r="D100" s="102">
        <v>3</v>
      </c>
      <c r="E100" s="208"/>
      <c r="F100" s="199"/>
      <c r="G100" s="39"/>
      <c r="H100" s="230"/>
      <c r="I100" s="173" t="str">
        <f t="shared" si="6"/>
        <v>0</v>
      </c>
      <c r="J100" s="164">
        <f t="shared" si="7"/>
        <v>0</v>
      </c>
      <c r="K100" s="219"/>
    </row>
    <row r="101" spans="1:11" ht="24.95" customHeight="1" x14ac:dyDescent="0.2">
      <c r="A101" s="265"/>
      <c r="B101" s="124">
        <v>91</v>
      </c>
      <c r="C101" s="90" t="s">
        <v>146</v>
      </c>
      <c r="D101" s="102">
        <v>5</v>
      </c>
      <c r="E101" s="208"/>
      <c r="F101" s="199"/>
      <c r="G101" s="39"/>
      <c r="H101" s="230"/>
      <c r="I101" s="173" t="str">
        <f t="shared" si="6"/>
        <v>0</v>
      </c>
      <c r="J101" s="166">
        <f t="shared" si="7"/>
        <v>0</v>
      </c>
      <c r="K101" s="219"/>
    </row>
    <row r="102" spans="1:11" ht="24.95" customHeight="1" thickBot="1" x14ac:dyDescent="0.25">
      <c r="A102" s="267"/>
      <c r="B102" s="87">
        <v>92</v>
      </c>
      <c r="C102" s="93" t="s">
        <v>42</v>
      </c>
      <c r="D102" s="100">
        <v>4</v>
      </c>
      <c r="E102" s="207"/>
      <c r="F102" s="197"/>
      <c r="G102" s="36"/>
      <c r="H102" s="236"/>
      <c r="I102" s="178" t="str">
        <f t="shared" si="6"/>
        <v>0</v>
      </c>
      <c r="J102" s="165">
        <f t="shared" si="7"/>
        <v>0</v>
      </c>
      <c r="K102" s="222"/>
    </row>
    <row r="103" spans="1:11" ht="24.95" customHeight="1" x14ac:dyDescent="0.2">
      <c r="A103" s="264" t="s">
        <v>147</v>
      </c>
      <c r="B103" s="85">
        <v>93</v>
      </c>
      <c r="C103" s="86" t="s">
        <v>22</v>
      </c>
      <c r="D103" s="98" t="s">
        <v>4</v>
      </c>
      <c r="E103" s="35" t="s">
        <v>1</v>
      </c>
      <c r="F103" s="25" t="s">
        <v>1</v>
      </c>
      <c r="G103" s="35" t="s">
        <v>2</v>
      </c>
      <c r="H103" s="235"/>
      <c r="I103" s="168" t="str">
        <f t="shared" si="6"/>
        <v>0</v>
      </c>
      <c r="J103" s="157">
        <f t="shared" si="7"/>
        <v>0</v>
      </c>
      <c r="K103" s="218"/>
    </row>
    <row r="104" spans="1:11" ht="24.95" customHeight="1" x14ac:dyDescent="0.2">
      <c r="A104" s="265"/>
      <c r="B104" s="89">
        <v>94</v>
      </c>
      <c r="C104" s="90" t="s">
        <v>78</v>
      </c>
      <c r="D104" s="111" t="s">
        <v>54</v>
      </c>
      <c r="E104" s="205"/>
      <c r="F104" s="23" t="s">
        <v>1</v>
      </c>
      <c r="G104" s="33" t="s">
        <v>2</v>
      </c>
      <c r="H104" s="230"/>
      <c r="I104" s="176">
        <v>0</v>
      </c>
      <c r="J104" s="158">
        <f t="shared" si="7"/>
        <v>0</v>
      </c>
      <c r="K104" s="219"/>
    </row>
    <row r="105" spans="1:11" ht="24.95" customHeight="1" x14ac:dyDescent="0.2">
      <c r="A105" s="265"/>
      <c r="B105" s="89">
        <v>95</v>
      </c>
      <c r="C105" s="90" t="s">
        <v>79</v>
      </c>
      <c r="D105" s="111" t="s">
        <v>54</v>
      </c>
      <c r="E105" s="205"/>
      <c r="F105" s="193"/>
      <c r="G105" s="33" t="s">
        <v>1</v>
      </c>
      <c r="H105" s="230"/>
      <c r="I105" s="176">
        <v>0</v>
      </c>
      <c r="J105" s="158">
        <f t="shared" si="7"/>
        <v>0</v>
      </c>
      <c r="K105" s="219"/>
    </row>
    <row r="106" spans="1:11" ht="24.95" customHeight="1" x14ac:dyDescent="0.2">
      <c r="A106" s="265"/>
      <c r="B106" s="91">
        <v>96</v>
      </c>
      <c r="C106" s="134" t="s">
        <v>148</v>
      </c>
      <c r="D106" s="116">
        <v>1</v>
      </c>
      <c r="E106" s="206"/>
      <c r="F106" s="196"/>
      <c r="G106" s="33"/>
      <c r="H106" s="230"/>
      <c r="I106" s="182" t="str">
        <f t="shared" ref="I106:I107" si="8">IF(AND(AND(H106="√",F106&lt;&gt;"ob."),F106&lt;&gt;"NA"),D106,"0")</f>
        <v>0</v>
      </c>
      <c r="J106" s="158">
        <f t="shared" si="7"/>
        <v>0</v>
      </c>
      <c r="K106" s="221"/>
    </row>
    <row r="107" spans="1:11" ht="24.95" customHeight="1" x14ac:dyDescent="0.2">
      <c r="A107" s="265"/>
      <c r="B107" s="124">
        <v>97</v>
      </c>
      <c r="C107" s="90" t="s">
        <v>149</v>
      </c>
      <c r="D107" s="99" t="s">
        <v>4</v>
      </c>
      <c r="E107" s="33" t="s">
        <v>1</v>
      </c>
      <c r="F107" s="23" t="s">
        <v>1</v>
      </c>
      <c r="G107" s="71" t="s">
        <v>1</v>
      </c>
      <c r="H107" s="230"/>
      <c r="I107" s="186" t="str">
        <f t="shared" si="8"/>
        <v>0</v>
      </c>
      <c r="J107" s="158">
        <f t="shared" si="7"/>
        <v>0</v>
      </c>
      <c r="K107" s="219"/>
    </row>
    <row r="108" spans="1:11" ht="52.5" x14ac:dyDescent="0.2">
      <c r="A108" s="265"/>
      <c r="B108" s="133">
        <v>98</v>
      </c>
      <c r="C108" s="130" t="s">
        <v>150</v>
      </c>
      <c r="D108" s="117" t="s">
        <v>201</v>
      </c>
      <c r="E108" s="215"/>
      <c r="F108" s="203"/>
      <c r="G108" s="43"/>
      <c r="H108" s="230"/>
      <c r="I108" s="176">
        <v>0</v>
      </c>
      <c r="J108" s="158">
        <f t="shared" si="7"/>
        <v>0</v>
      </c>
      <c r="K108" s="226"/>
    </row>
    <row r="109" spans="1:11" ht="24.95" customHeight="1" x14ac:dyDescent="0.2">
      <c r="A109" s="265"/>
      <c r="B109" s="89">
        <v>99</v>
      </c>
      <c r="C109" s="90" t="s">
        <v>71</v>
      </c>
      <c r="D109" s="99" t="s">
        <v>4</v>
      </c>
      <c r="E109" s="33" t="s">
        <v>1</v>
      </c>
      <c r="F109" s="23" t="s">
        <v>1</v>
      </c>
      <c r="G109" s="33" t="s">
        <v>1</v>
      </c>
      <c r="H109" s="230"/>
      <c r="I109" s="169" t="str">
        <f t="shared" ref="I109:I110" si="9">IF(AND(AND(H109="√",F109&lt;&gt;"ob."),F109&lt;&gt;"NA"),D109,"0")</f>
        <v>0</v>
      </c>
      <c r="J109" s="158">
        <f t="shared" si="7"/>
        <v>0</v>
      </c>
      <c r="K109" s="219"/>
    </row>
    <row r="110" spans="1:11" ht="24.95" customHeight="1" x14ac:dyDescent="0.2">
      <c r="A110" s="265"/>
      <c r="B110" s="89">
        <v>100</v>
      </c>
      <c r="C110" s="90" t="s">
        <v>23</v>
      </c>
      <c r="D110" s="102">
        <v>3</v>
      </c>
      <c r="E110" s="208"/>
      <c r="F110" s="199"/>
      <c r="G110" s="33" t="s">
        <v>1</v>
      </c>
      <c r="H110" s="230"/>
      <c r="I110" s="173" t="str">
        <f t="shared" si="9"/>
        <v>0</v>
      </c>
      <c r="J110" s="158">
        <f t="shared" si="7"/>
        <v>0</v>
      </c>
      <c r="K110" s="221"/>
    </row>
    <row r="111" spans="1:11" ht="52.5" x14ac:dyDescent="0.2">
      <c r="A111" s="265"/>
      <c r="B111" s="89">
        <v>101</v>
      </c>
      <c r="C111" s="90" t="s">
        <v>151</v>
      </c>
      <c r="D111" s="111" t="s">
        <v>202</v>
      </c>
      <c r="E111" s="208"/>
      <c r="F111" s="199"/>
      <c r="G111" s="39"/>
      <c r="H111" s="230"/>
      <c r="I111" s="187">
        <v>0</v>
      </c>
      <c r="J111" s="158">
        <f t="shared" si="7"/>
        <v>0</v>
      </c>
      <c r="K111" s="221"/>
    </row>
    <row r="112" spans="1:11" ht="31.5" x14ac:dyDescent="0.2">
      <c r="A112" s="265"/>
      <c r="B112" s="89">
        <v>102</v>
      </c>
      <c r="C112" s="90" t="s">
        <v>152</v>
      </c>
      <c r="D112" s="111">
        <v>2</v>
      </c>
      <c r="E112" s="208"/>
      <c r="F112" s="199"/>
      <c r="G112" s="39"/>
      <c r="H112" s="230"/>
      <c r="I112" s="173" t="str">
        <f t="shared" ref="I112:I130" si="10">IF(AND(AND(H112="√",F112&lt;&gt;"ob."),F112&lt;&gt;"NA"),D112,"0")</f>
        <v>0</v>
      </c>
      <c r="J112" s="158">
        <f t="shared" si="7"/>
        <v>0</v>
      </c>
      <c r="K112" s="221"/>
    </row>
    <row r="113" spans="1:11" ht="24.95" customHeight="1" x14ac:dyDescent="0.2">
      <c r="A113" s="265"/>
      <c r="B113" s="89">
        <v>103</v>
      </c>
      <c r="C113" s="90" t="s">
        <v>24</v>
      </c>
      <c r="D113" s="102">
        <v>5</v>
      </c>
      <c r="E113" s="208"/>
      <c r="F113" s="199"/>
      <c r="G113" s="39"/>
      <c r="H113" s="230"/>
      <c r="I113" s="173" t="str">
        <f t="shared" si="10"/>
        <v>0</v>
      </c>
      <c r="J113" s="158">
        <f t="shared" si="7"/>
        <v>0</v>
      </c>
      <c r="K113" s="219"/>
    </row>
    <row r="114" spans="1:11" ht="24.95" customHeight="1" x14ac:dyDescent="0.2">
      <c r="A114" s="265"/>
      <c r="B114" s="89">
        <v>104</v>
      </c>
      <c r="C114" s="90" t="s">
        <v>153</v>
      </c>
      <c r="D114" s="102">
        <v>2</v>
      </c>
      <c r="E114" s="208"/>
      <c r="F114" s="199"/>
      <c r="G114" s="39"/>
      <c r="H114" s="230"/>
      <c r="I114" s="174" t="str">
        <f t="shared" si="10"/>
        <v>0</v>
      </c>
      <c r="J114" s="158">
        <f t="shared" si="7"/>
        <v>0</v>
      </c>
      <c r="K114" s="221"/>
    </row>
    <row r="115" spans="1:11" ht="24.95" customHeight="1" x14ac:dyDescent="0.2">
      <c r="A115" s="265"/>
      <c r="B115" s="89">
        <v>105</v>
      </c>
      <c r="C115" s="90" t="s">
        <v>154</v>
      </c>
      <c r="D115" s="102">
        <v>2</v>
      </c>
      <c r="E115" s="208"/>
      <c r="F115" s="199"/>
      <c r="G115" s="39"/>
      <c r="H115" s="230"/>
      <c r="I115" s="174" t="str">
        <f t="shared" si="10"/>
        <v>0</v>
      </c>
      <c r="J115" s="158">
        <f t="shared" ref="J115:J116" si="11">J113+I115</f>
        <v>0</v>
      </c>
      <c r="K115" s="221"/>
    </row>
    <row r="116" spans="1:11" ht="24.95" customHeight="1" x14ac:dyDescent="0.2">
      <c r="A116" s="265"/>
      <c r="B116" s="89">
        <v>106</v>
      </c>
      <c r="C116" s="90" t="s">
        <v>227</v>
      </c>
      <c r="D116" s="103">
        <v>2</v>
      </c>
      <c r="E116" s="209"/>
      <c r="F116" s="200"/>
      <c r="G116" s="38"/>
      <c r="H116" s="230"/>
      <c r="I116" s="174" t="str">
        <f t="shared" si="10"/>
        <v>0</v>
      </c>
      <c r="J116" s="158">
        <f t="shared" si="11"/>
        <v>0</v>
      </c>
      <c r="K116" s="221"/>
    </row>
    <row r="117" spans="1:11" ht="24.95" customHeight="1" x14ac:dyDescent="0.2">
      <c r="A117" s="265"/>
      <c r="B117" s="89">
        <v>107</v>
      </c>
      <c r="C117" s="90" t="s">
        <v>80</v>
      </c>
      <c r="D117" s="103">
        <v>5</v>
      </c>
      <c r="E117" s="209"/>
      <c r="F117" s="200"/>
      <c r="G117" s="38"/>
      <c r="H117" s="230"/>
      <c r="I117" s="174" t="str">
        <f t="shared" si="10"/>
        <v>0</v>
      </c>
      <c r="J117" s="158">
        <f>J115+I117</f>
        <v>0</v>
      </c>
      <c r="K117" s="221"/>
    </row>
    <row r="118" spans="1:11" ht="24.95" customHeight="1" x14ac:dyDescent="0.2">
      <c r="A118" s="265"/>
      <c r="B118" s="133">
        <v>108</v>
      </c>
      <c r="C118" s="130" t="s">
        <v>155</v>
      </c>
      <c r="D118" s="102">
        <v>1</v>
      </c>
      <c r="E118" s="208"/>
      <c r="F118" s="199"/>
      <c r="G118" s="39"/>
      <c r="H118" s="230"/>
      <c r="I118" s="173" t="str">
        <f t="shared" si="10"/>
        <v>0</v>
      </c>
      <c r="J118" s="158">
        <f t="shared" si="7"/>
        <v>0</v>
      </c>
      <c r="K118" s="219"/>
    </row>
    <row r="119" spans="1:11" ht="24.95" customHeight="1" thickBot="1" x14ac:dyDescent="0.25">
      <c r="A119" s="267"/>
      <c r="B119" s="126">
        <v>109</v>
      </c>
      <c r="C119" s="93" t="s">
        <v>156</v>
      </c>
      <c r="D119" s="100">
        <v>6</v>
      </c>
      <c r="E119" s="207"/>
      <c r="F119" s="197"/>
      <c r="G119" s="36"/>
      <c r="H119" s="236"/>
      <c r="I119" s="180" t="str">
        <f t="shared" si="10"/>
        <v>0</v>
      </c>
      <c r="J119" s="161">
        <f t="shared" si="7"/>
        <v>0</v>
      </c>
      <c r="K119" s="225"/>
    </row>
    <row r="120" spans="1:11" ht="24.95" customHeight="1" thickBot="1" x14ac:dyDescent="0.25">
      <c r="A120" s="127" t="s">
        <v>157</v>
      </c>
      <c r="B120" s="85">
        <v>110</v>
      </c>
      <c r="C120" s="86" t="s">
        <v>243</v>
      </c>
      <c r="D120" s="118">
        <v>5</v>
      </c>
      <c r="E120" s="210"/>
      <c r="F120" s="25" t="s">
        <v>1</v>
      </c>
      <c r="G120" s="35" t="s">
        <v>1</v>
      </c>
      <c r="H120" s="231"/>
      <c r="I120" s="181" t="str">
        <f t="shared" si="10"/>
        <v>0</v>
      </c>
      <c r="J120" s="165">
        <f t="shared" si="7"/>
        <v>0</v>
      </c>
      <c r="K120" s="224"/>
    </row>
    <row r="121" spans="1:11" ht="24.95" customHeight="1" x14ac:dyDescent="0.2">
      <c r="A121" s="264" t="s">
        <v>72</v>
      </c>
      <c r="B121" s="123">
        <v>111</v>
      </c>
      <c r="C121" s="86" t="s">
        <v>73</v>
      </c>
      <c r="D121" s="98" t="s">
        <v>4</v>
      </c>
      <c r="E121" s="35" t="s">
        <v>1</v>
      </c>
      <c r="F121" s="25" t="s">
        <v>1</v>
      </c>
      <c r="G121" s="35" t="s">
        <v>2</v>
      </c>
      <c r="H121" s="235"/>
      <c r="I121" s="171" t="str">
        <f t="shared" si="10"/>
        <v>0</v>
      </c>
      <c r="J121" s="157">
        <f t="shared" si="7"/>
        <v>0</v>
      </c>
      <c r="K121" s="218"/>
    </row>
    <row r="122" spans="1:11" ht="24.95" customHeight="1" x14ac:dyDescent="0.2">
      <c r="A122" s="265"/>
      <c r="B122" s="91">
        <v>112</v>
      </c>
      <c r="C122" s="132" t="s">
        <v>74</v>
      </c>
      <c r="D122" s="102">
        <v>5</v>
      </c>
      <c r="E122" s="205"/>
      <c r="F122" s="193"/>
      <c r="G122" s="33" t="s">
        <v>1</v>
      </c>
      <c r="H122" s="230"/>
      <c r="I122" s="169" t="str">
        <f t="shared" si="10"/>
        <v>0</v>
      </c>
      <c r="J122" s="158">
        <f t="shared" si="7"/>
        <v>0</v>
      </c>
      <c r="K122" s="221"/>
    </row>
    <row r="123" spans="1:11" ht="24.95" customHeight="1" thickBot="1" x14ac:dyDescent="0.25">
      <c r="A123" s="267"/>
      <c r="B123" s="126">
        <v>113</v>
      </c>
      <c r="C123" s="135" t="s">
        <v>25</v>
      </c>
      <c r="D123" s="119">
        <v>6</v>
      </c>
      <c r="E123" s="213"/>
      <c r="F123" s="194"/>
      <c r="G123" s="34"/>
      <c r="H123" s="236"/>
      <c r="I123" s="180" t="str">
        <f t="shared" si="10"/>
        <v>0</v>
      </c>
      <c r="J123" s="161">
        <f t="shared" si="7"/>
        <v>0</v>
      </c>
      <c r="K123" s="222"/>
    </row>
    <row r="124" spans="1:11" ht="24.95" customHeight="1" x14ac:dyDescent="0.2">
      <c r="A124" s="264" t="s">
        <v>158</v>
      </c>
      <c r="B124" s="133">
        <v>114</v>
      </c>
      <c r="C124" s="90" t="s">
        <v>159</v>
      </c>
      <c r="D124" s="99" t="s">
        <v>4</v>
      </c>
      <c r="E124" s="33" t="s">
        <v>1</v>
      </c>
      <c r="F124" s="23" t="s">
        <v>1</v>
      </c>
      <c r="G124" s="54" t="s">
        <v>1</v>
      </c>
      <c r="H124" s="235"/>
      <c r="I124" s="168" t="str">
        <f t="shared" si="10"/>
        <v>0</v>
      </c>
      <c r="J124" s="164">
        <f t="shared" si="7"/>
        <v>0</v>
      </c>
      <c r="K124" s="221"/>
    </row>
    <row r="125" spans="1:11" ht="24.95" customHeight="1" x14ac:dyDescent="0.2">
      <c r="A125" s="265"/>
      <c r="B125" s="89">
        <v>115</v>
      </c>
      <c r="C125" s="90" t="s">
        <v>26</v>
      </c>
      <c r="D125" s="102">
        <v>2</v>
      </c>
      <c r="E125" s="208"/>
      <c r="F125" s="204"/>
      <c r="G125" s="38"/>
      <c r="H125" s="230"/>
      <c r="I125" s="173" t="str">
        <f t="shared" si="10"/>
        <v>0</v>
      </c>
      <c r="J125" s="164">
        <f t="shared" si="7"/>
        <v>0</v>
      </c>
      <c r="K125" s="219"/>
    </row>
    <row r="126" spans="1:11" ht="24.95" customHeight="1" x14ac:dyDescent="0.2">
      <c r="A126" s="265"/>
      <c r="B126" s="89">
        <v>116</v>
      </c>
      <c r="C126" s="90" t="s">
        <v>75</v>
      </c>
      <c r="D126" s="102">
        <v>2</v>
      </c>
      <c r="E126" s="208"/>
      <c r="F126" s="199"/>
      <c r="G126" s="39"/>
      <c r="H126" s="230"/>
      <c r="I126" s="173" t="str">
        <f t="shared" si="10"/>
        <v>0</v>
      </c>
      <c r="J126" s="164">
        <f t="shared" si="7"/>
        <v>0</v>
      </c>
      <c r="K126" s="221"/>
    </row>
    <row r="127" spans="1:11" ht="24.95" customHeight="1" x14ac:dyDescent="0.2">
      <c r="A127" s="265"/>
      <c r="B127" s="89">
        <v>117</v>
      </c>
      <c r="C127" s="90" t="s">
        <v>160</v>
      </c>
      <c r="D127" s="102">
        <v>3</v>
      </c>
      <c r="E127" s="208"/>
      <c r="F127" s="199"/>
      <c r="G127" s="39"/>
      <c r="H127" s="230"/>
      <c r="I127" s="173" t="str">
        <f t="shared" si="10"/>
        <v>0</v>
      </c>
      <c r="J127" s="164">
        <f t="shared" si="7"/>
        <v>0</v>
      </c>
      <c r="K127" s="221"/>
    </row>
    <row r="128" spans="1:11" ht="24.95" customHeight="1" x14ac:dyDescent="0.2">
      <c r="A128" s="265"/>
      <c r="B128" s="89">
        <v>118</v>
      </c>
      <c r="C128" s="90" t="s">
        <v>161</v>
      </c>
      <c r="D128" s="102">
        <v>5</v>
      </c>
      <c r="E128" s="208"/>
      <c r="F128" s="199"/>
      <c r="G128" s="39"/>
      <c r="H128" s="230"/>
      <c r="I128" s="169" t="str">
        <f t="shared" si="10"/>
        <v>0</v>
      </c>
      <c r="J128" s="164">
        <f t="shared" si="7"/>
        <v>0</v>
      </c>
      <c r="K128" s="219"/>
    </row>
    <row r="129" spans="1:11" ht="24.95" customHeight="1" x14ac:dyDescent="0.2">
      <c r="A129" s="265"/>
      <c r="B129" s="124">
        <v>119</v>
      </c>
      <c r="C129" s="90" t="s">
        <v>162</v>
      </c>
      <c r="D129" s="102">
        <v>4</v>
      </c>
      <c r="E129" s="208"/>
      <c r="F129" s="199"/>
      <c r="G129" s="39"/>
      <c r="H129" s="230"/>
      <c r="I129" s="173" t="str">
        <f t="shared" si="10"/>
        <v>0</v>
      </c>
      <c r="J129" s="164">
        <f t="shared" si="7"/>
        <v>0</v>
      </c>
      <c r="K129" s="219"/>
    </row>
    <row r="130" spans="1:11" ht="24.95" customHeight="1" thickBot="1" x14ac:dyDescent="0.25">
      <c r="A130" s="267"/>
      <c r="B130" s="126">
        <v>120</v>
      </c>
      <c r="C130" s="93" t="s">
        <v>163</v>
      </c>
      <c r="D130" s="100">
        <v>10</v>
      </c>
      <c r="E130" s="207"/>
      <c r="F130" s="197"/>
      <c r="G130" s="36"/>
      <c r="H130" s="236"/>
      <c r="I130" s="180" t="str">
        <f t="shared" si="10"/>
        <v>0</v>
      </c>
      <c r="J130" s="164">
        <f t="shared" si="7"/>
        <v>0</v>
      </c>
      <c r="K130" s="222"/>
    </row>
    <row r="131" spans="1:11" ht="24.95" customHeight="1" thickBot="1" x14ac:dyDescent="0.25">
      <c r="A131" s="268" t="s">
        <v>164</v>
      </c>
      <c r="B131" s="269"/>
      <c r="C131" s="269"/>
      <c r="D131" s="269"/>
      <c r="E131" s="269"/>
      <c r="F131" s="269"/>
      <c r="G131" s="269"/>
      <c r="H131" s="269"/>
      <c r="I131" s="269"/>
      <c r="J131" s="269"/>
      <c r="K131" s="270"/>
    </row>
    <row r="132" spans="1:11" ht="63" x14ac:dyDescent="0.2">
      <c r="A132" s="264" t="s">
        <v>250</v>
      </c>
      <c r="B132" s="123">
        <v>121</v>
      </c>
      <c r="C132" s="86" t="s">
        <v>234</v>
      </c>
      <c r="D132" s="120" t="s">
        <v>55</v>
      </c>
      <c r="E132" s="216"/>
      <c r="F132" s="198"/>
      <c r="G132" s="37"/>
      <c r="H132" s="235"/>
      <c r="I132" s="188">
        <v>0</v>
      </c>
      <c r="J132" s="157">
        <f>J130+I132</f>
        <v>0</v>
      </c>
      <c r="K132" s="218"/>
    </row>
    <row r="133" spans="1:11" ht="63" x14ac:dyDescent="0.2">
      <c r="A133" s="265"/>
      <c r="B133" s="133">
        <v>122</v>
      </c>
      <c r="C133" s="130" t="s">
        <v>165</v>
      </c>
      <c r="D133" s="121" t="s">
        <v>56</v>
      </c>
      <c r="E133" s="215"/>
      <c r="F133" s="203"/>
      <c r="G133" s="43"/>
      <c r="H133" s="230"/>
      <c r="I133" s="176">
        <v>0</v>
      </c>
      <c r="J133" s="160">
        <f>J132+I133</f>
        <v>0</v>
      </c>
      <c r="K133" s="220"/>
    </row>
    <row r="134" spans="1:11" ht="24.95" customHeight="1" x14ac:dyDescent="0.2">
      <c r="A134" s="265"/>
      <c r="B134" s="89">
        <v>123</v>
      </c>
      <c r="C134" s="136" t="s">
        <v>166</v>
      </c>
      <c r="D134" s="102">
        <v>10</v>
      </c>
      <c r="E134" s="208"/>
      <c r="F134" s="199"/>
      <c r="G134" s="39"/>
      <c r="H134" s="230"/>
      <c r="I134" s="169" t="str">
        <f t="shared" ref="I134:I135" si="12">IF(AND(AND(H134="√",F134&lt;&gt;"ob."),F134&lt;&gt;"NA"),D134,"0")</f>
        <v>0</v>
      </c>
      <c r="J134" s="160">
        <f t="shared" ref="J134:J146" si="13">J133+I134</f>
        <v>0</v>
      </c>
      <c r="K134" s="220"/>
    </row>
    <row r="135" spans="1:11" ht="24.95" customHeight="1" x14ac:dyDescent="0.2">
      <c r="A135" s="265"/>
      <c r="B135" s="89">
        <v>124</v>
      </c>
      <c r="C135" s="90" t="s">
        <v>167</v>
      </c>
      <c r="D135" s="102">
        <v>10</v>
      </c>
      <c r="E135" s="208"/>
      <c r="F135" s="199"/>
      <c r="G135" s="39"/>
      <c r="H135" s="230"/>
      <c r="I135" s="169" t="str">
        <f t="shared" si="12"/>
        <v>0</v>
      </c>
      <c r="J135" s="160">
        <f t="shared" si="13"/>
        <v>0</v>
      </c>
      <c r="K135" s="220"/>
    </row>
    <row r="136" spans="1:11" ht="31.5" x14ac:dyDescent="0.2">
      <c r="A136" s="265"/>
      <c r="B136" s="89">
        <v>125</v>
      </c>
      <c r="C136" s="90" t="s">
        <v>168</v>
      </c>
      <c r="D136" s="111" t="s">
        <v>235</v>
      </c>
      <c r="E136" s="208"/>
      <c r="F136" s="199"/>
      <c r="G136" s="39"/>
      <c r="H136" s="230"/>
      <c r="I136" s="176">
        <v>0</v>
      </c>
      <c r="J136" s="160">
        <f t="shared" si="13"/>
        <v>0</v>
      </c>
      <c r="K136" s="220"/>
    </row>
    <row r="137" spans="1:11" ht="24.95" customHeight="1" x14ac:dyDescent="0.2">
      <c r="A137" s="265"/>
      <c r="B137" s="89">
        <v>126</v>
      </c>
      <c r="C137" s="136" t="s">
        <v>244</v>
      </c>
      <c r="D137" s="102">
        <v>10</v>
      </c>
      <c r="E137" s="208"/>
      <c r="F137" s="199"/>
      <c r="G137" s="39"/>
      <c r="H137" s="230"/>
      <c r="I137" s="169" t="str">
        <f t="shared" ref="I137:I138" si="14">IF(AND(AND(H137="√",F137&lt;&gt;"ob."),F137&lt;&gt;"NA"),D137,"0")</f>
        <v>0</v>
      </c>
      <c r="J137" s="160">
        <f t="shared" si="13"/>
        <v>0</v>
      </c>
      <c r="K137" s="220"/>
    </row>
    <row r="138" spans="1:11" ht="24.95" customHeight="1" x14ac:dyDescent="0.2">
      <c r="A138" s="265"/>
      <c r="B138" s="89">
        <v>127</v>
      </c>
      <c r="C138" s="90" t="s">
        <v>27</v>
      </c>
      <c r="D138" s="102">
        <v>5</v>
      </c>
      <c r="E138" s="208"/>
      <c r="F138" s="199"/>
      <c r="G138" s="39"/>
      <c r="H138" s="230"/>
      <c r="I138" s="169" t="str">
        <f t="shared" si="14"/>
        <v>0</v>
      </c>
      <c r="J138" s="160">
        <f t="shared" si="13"/>
        <v>0</v>
      </c>
      <c r="K138" s="220"/>
    </row>
    <row r="139" spans="1:11" ht="31.5" x14ac:dyDescent="0.2">
      <c r="A139" s="265"/>
      <c r="B139" s="89">
        <v>128</v>
      </c>
      <c r="C139" s="90" t="s">
        <v>245</v>
      </c>
      <c r="D139" s="111" t="s">
        <v>203</v>
      </c>
      <c r="E139" s="208"/>
      <c r="F139" s="199"/>
      <c r="G139" s="39"/>
      <c r="H139" s="230"/>
      <c r="I139" s="176">
        <v>0</v>
      </c>
      <c r="J139" s="160">
        <f t="shared" si="13"/>
        <v>0</v>
      </c>
      <c r="K139" s="219"/>
    </row>
    <row r="140" spans="1:11" ht="24.95" customHeight="1" x14ac:dyDescent="0.2">
      <c r="A140" s="265"/>
      <c r="B140" s="89">
        <v>129</v>
      </c>
      <c r="C140" s="90" t="s">
        <v>76</v>
      </c>
      <c r="D140" s="102">
        <v>12</v>
      </c>
      <c r="E140" s="208"/>
      <c r="F140" s="199"/>
      <c r="G140" s="39"/>
      <c r="H140" s="230"/>
      <c r="I140" s="173" t="str">
        <f t="shared" ref="I140:I144" si="15">IF(AND(AND(H140="√",F140&lt;&gt;"ob."),F140&lt;&gt;"NA"),D140,"0")</f>
        <v>0</v>
      </c>
      <c r="J140" s="160">
        <f t="shared" si="13"/>
        <v>0</v>
      </c>
      <c r="K140" s="219"/>
    </row>
    <row r="141" spans="1:11" ht="24.95" customHeight="1" x14ac:dyDescent="0.2">
      <c r="A141" s="265"/>
      <c r="B141" s="89">
        <v>130</v>
      </c>
      <c r="C141" s="90" t="s">
        <v>169</v>
      </c>
      <c r="D141" s="102">
        <v>20</v>
      </c>
      <c r="E141" s="208"/>
      <c r="F141" s="199"/>
      <c r="G141" s="39"/>
      <c r="H141" s="230"/>
      <c r="I141" s="169" t="str">
        <f t="shared" si="15"/>
        <v>0</v>
      </c>
      <c r="J141" s="160">
        <f t="shared" si="13"/>
        <v>0</v>
      </c>
      <c r="K141" s="219"/>
    </row>
    <row r="142" spans="1:11" ht="24.95" customHeight="1" x14ac:dyDescent="0.2">
      <c r="A142" s="265"/>
      <c r="B142" s="91">
        <v>131</v>
      </c>
      <c r="C142" s="92" t="s">
        <v>170</v>
      </c>
      <c r="D142" s="103">
        <v>15</v>
      </c>
      <c r="E142" s="209"/>
      <c r="F142" s="200"/>
      <c r="G142" s="52"/>
      <c r="H142" s="230"/>
      <c r="I142" s="178" t="str">
        <f t="shared" si="15"/>
        <v>0</v>
      </c>
      <c r="J142" s="160">
        <f t="shared" si="13"/>
        <v>0</v>
      </c>
      <c r="K142" s="221"/>
    </row>
    <row r="143" spans="1:11" ht="24.95" customHeight="1" x14ac:dyDescent="0.2">
      <c r="A143" s="265"/>
      <c r="B143" s="91">
        <v>132</v>
      </c>
      <c r="C143" s="92" t="s">
        <v>171</v>
      </c>
      <c r="D143" s="103">
        <v>5</v>
      </c>
      <c r="E143" s="209"/>
      <c r="F143" s="200"/>
      <c r="G143" s="52"/>
      <c r="H143" s="230"/>
      <c r="I143" s="178" t="str">
        <f t="shared" si="15"/>
        <v>0</v>
      </c>
      <c r="J143" s="160">
        <f t="shared" si="13"/>
        <v>0</v>
      </c>
      <c r="K143" s="221"/>
    </row>
    <row r="144" spans="1:11" ht="24.95" customHeight="1" x14ac:dyDescent="0.2">
      <c r="A144" s="265"/>
      <c r="B144" s="124">
        <v>133</v>
      </c>
      <c r="C144" s="90" t="s">
        <v>38</v>
      </c>
      <c r="D144" s="102">
        <v>15</v>
      </c>
      <c r="E144" s="208"/>
      <c r="F144" s="199"/>
      <c r="G144" s="39"/>
      <c r="H144" s="230"/>
      <c r="I144" s="169" t="str">
        <f t="shared" si="15"/>
        <v>0</v>
      </c>
      <c r="J144" s="160">
        <f t="shared" si="13"/>
        <v>0</v>
      </c>
      <c r="K144" s="219"/>
    </row>
    <row r="145" spans="1:11" ht="31.5" x14ac:dyDescent="0.2">
      <c r="A145" s="265"/>
      <c r="B145" s="124">
        <v>134</v>
      </c>
      <c r="C145" s="90" t="s">
        <v>172</v>
      </c>
      <c r="D145" s="111" t="s">
        <v>204</v>
      </c>
      <c r="E145" s="208"/>
      <c r="F145" s="199"/>
      <c r="G145" s="39"/>
      <c r="H145" s="230"/>
      <c r="I145" s="176">
        <v>0</v>
      </c>
      <c r="J145" s="160">
        <f t="shared" si="13"/>
        <v>0</v>
      </c>
      <c r="K145" s="219"/>
    </row>
    <row r="146" spans="1:11" ht="63.75" thickBot="1" x14ac:dyDescent="0.25">
      <c r="A146" s="267"/>
      <c r="B146" s="126">
        <v>135</v>
      </c>
      <c r="C146" s="93" t="s">
        <v>173</v>
      </c>
      <c r="D146" s="104" t="s">
        <v>240</v>
      </c>
      <c r="E146" s="207"/>
      <c r="F146" s="197"/>
      <c r="G146" s="36"/>
      <c r="H146" s="236"/>
      <c r="I146" s="189">
        <v>0</v>
      </c>
      <c r="J146" s="161">
        <f t="shared" si="13"/>
        <v>0</v>
      </c>
      <c r="K146" s="222"/>
    </row>
    <row r="147" spans="1:11" ht="24.95" customHeight="1" thickBot="1" x14ac:dyDescent="0.25">
      <c r="A147" s="284" t="s">
        <v>174</v>
      </c>
      <c r="B147" s="285"/>
      <c r="C147" s="285"/>
      <c r="D147" s="285"/>
      <c r="E147" s="285"/>
      <c r="F147" s="285"/>
      <c r="G147" s="285"/>
      <c r="H147" s="285"/>
      <c r="I147" s="285"/>
      <c r="J147" s="285"/>
      <c r="K147" s="286"/>
    </row>
    <row r="148" spans="1:11" ht="24.95" customHeight="1" x14ac:dyDescent="0.2">
      <c r="A148" s="275"/>
      <c r="B148" s="123">
        <v>136</v>
      </c>
      <c r="C148" s="86" t="s">
        <v>28</v>
      </c>
      <c r="D148" s="113">
        <v>15</v>
      </c>
      <c r="E148" s="216"/>
      <c r="F148" s="198"/>
      <c r="G148" s="37"/>
      <c r="H148" s="233"/>
      <c r="I148" s="171" t="str">
        <f t="shared" ref="I148" si="16">IF(AND(AND(H148="√",F148&lt;&gt;"ob."),F148&lt;&gt;"NA"),D148,"0")</f>
        <v>0</v>
      </c>
      <c r="J148" s="157">
        <f>J146+I148</f>
        <v>0</v>
      </c>
      <c r="K148" s="218"/>
    </row>
    <row r="149" spans="1:11" ht="42" x14ac:dyDescent="0.2">
      <c r="A149" s="276"/>
      <c r="B149" s="124">
        <v>137</v>
      </c>
      <c r="C149" s="90" t="s">
        <v>175</v>
      </c>
      <c r="D149" s="111" t="s">
        <v>205</v>
      </c>
      <c r="E149" s="208"/>
      <c r="F149" s="199"/>
      <c r="G149" s="39"/>
      <c r="H149" s="230"/>
      <c r="I149" s="187">
        <v>0</v>
      </c>
      <c r="J149" s="158">
        <f>J148+I149</f>
        <v>0</v>
      </c>
      <c r="K149" s="219"/>
    </row>
    <row r="150" spans="1:11" ht="24.95" customHeight="1" x14ac:dyDescent="0.2">
      <c r="A150" s="276"/>
      <c r="B150" s="124">
        <v>138</v>
      </c>
      <c r="C150" s="90" t="s">
        <v>176</v>
      </c>
      <c r="D150" s="102">
        <v>3</v>
      </c>
      <c r="E150" s="208"/>
      <c r="F150" s="199"/>
      <c r="G150" s="39"/>
      <c r="H150" s="230"/>
      <c r="I150" s="169" t="str">
        <f t="shared" ref="I150:I155" si="17">IF(AND(AND(H150="√",F150&lt;&gt;"ob."),F150&lt;&gt;"NA"),D150,"0")</f>
        <v>0</v>
      </c>
      <c r="J150" s="158">
        <f t="shared" ref="J150:J172" si="18">J149+I150</f>
        <v>0</v>
      </c>
      <c r="K150" s="219"/>
    </row>
    <row r="151" spans="1:11" ht="24.95" customHeight="1" x14ac:dyDescent="0.2">
      <c r="A151" s="276"/>
      <c r="B151" s="124">
        <v>139</v>
      </c>
      <c r="C151" s="90" t="s">
        <v>177</v>
      </c>
      <c r="D151" s="102">
        <v>2</v>
      </c>
      <c r="E151" s="208"/>
      <c r="F151" s="199"/>
      <c r="G151" s="39"/>
      <c r="H151" s="230"/>
      <c r="I151" s="169" t="str">
        <f t="shared" si="17"/>
        <v>0</v>
      </c>
      <c r="J151" s="158">
        <f t="shared" si="18"/>
        <v>0</v>
      </c>
      <c r="K151" s="219"/>
    </row>
    <row r="152" spans="1:11" ht="24.95" customHeight="1" x14ac:dyDescent="0.2">
      <c r="A152" s="276"/>
      <c r="B152" s="124">
        <v>140</v>
      </c>
      <c r="C152" s="90" t="s">
        <v>178</v>
      </c>
      <c r="D152" s="102">
        <v>2</v>
      </c>
      <c r="E152" s="208"/>
      <c r="F152" s="199"/>
      <c r="G152" s="39"/>
      <c r="H152" s="230"/>
      <c r="I152" s="169" t="str">
        <f t="shared" si="17"/>
        <v>0</v>
      </c>
      <c r="J152" s="158">
        <f t="shared" si="18"/>
        <v>0</v>
      </c>
      <c r="K152" s="219"/>
    </row>
    <row r="153" spans="1:11" ht="24.95" customHeight="1" x14ac:dyDescent="0.2">
      <c r="A153" s="276"/>
      <c r="B153" s="124">
        <v>141</v>
      </c>
      <c r="C153" s="90" t="s">
        <v>179</v>
      </c>
      <c r="D153" s="102">
        <v>5</v>
      </c>
      <c r="E153" s="208"/>
      <c r="F153" s="199"/>
      <c r="G153" s="39"/>
      <c r="H153" s="230"/>
      <c r="I153" s="169" t="str">
        <f t="shared" si="17"/>
        <v>0</v>
      </c>
      <c r="J153" s="158">
        <f t="shared" si="18"/>
        <v>0</v>
      </c>
      <c r="K153" s="219"/>
    </row>
    <row r="154" spans="1:11" ht="24.95" customHeight="1" x14ac:dyDescent="0.2">
      <c r="A154" s="276"/>
      <c r="B154" s="124">
        <v>142</v>
      </c>
      <c r="C154" s="90" t="s">
        <v>29</v>
      </c>
      <c r="D154" s="102">
        <v>15</v>
      </c>
      <c r="E154" s="208"/>
      <c r="F154" s="199"/>
      <c r="G154" s="39"/>
      <c r="H154" s="230"/>
      <c r="I154" s="169" t="str">
        <f t="shared" si="17"/>
        <v>0</v>
      </c>
      <c r="J154" s="158">
        <f t="shared" si="18"/>
        <v>0</v>
      </c>
      <c r="K154" s="219"/>
    </row>
    <row r="155" spans="1:11" ht="24.95" customHeight="1" x14ac:dyDescent="0.2">
      <c r="A155" s="276"/>
      <c r="B155" s="124">
        <v>143</v>
      </c>
      <c r="C155" s="90" t="s">
        <v>180</v>
      </c>
      <c r="D155" s="102">
        <v>5</v>
      </c>
      <c r="E155" s="208"/>
      <c r="F155" s="199"/>
      <c r="G155" s="39"/>
      <c r="H155" s="230"/>
      <c r="I155" s="169" t="str">
        <f t="shared" si="17"/>
        <v>0</v>
      </c>
      <c r="J155" s="158">
        <f t="shared" si="18"/>
        <v>0</v>
      </c>
      <c r="K155" s="219"/>
    </row>
    <row r="156" spans="1:11" ht="24.95" customHeight="1" x14ac:dyDescent="0.2">
      <c r="A156" s="276"/>
      <c r="B156" s="124">
        <v>144</v>
      </c>
      <c r="C156" s="90" t="s">
        <v>181</v>
      </c>
      <c r="D156" s="99" t="s">
        <v>4</v>
      </c>
      <c r="E156" s="33" t="s">
        <v>258</v>
      </c>
      <c r="F156" s="23" t="s">
        <v>259</v>
      </c>
      <c r="G156" s="39" t="s">
        <v>82</v>
      </c>
      <c r="H156" s="230"/>
      <c r="I156" s="169">
        <f>0</f>
        <v>0</v>
      </c>
      <c r="J156" s="158">
        <f t="shared" si="18"/>
        <v>0</v>
      </c>
      <c r="K156" s="219"/>
    </row>
    <row r="157" spans="1:11" ht="24.95" customHeight="1" x14ac:dyDescent="0.2">
      <c r="A157" s="276"/>
      <c r="B157" s="124">
        <v>145</v>
      </c>
      <c r="C157" s="90" t="s">
        <v>81</v>
      </c>
      <c r="D157" s="102">
        <v>12</v>
      </c>
      <c r="E157" s="205"/>
      <c r="F157" s="193"/>
      <c r="G157" s="33"/>
      <c r="H157" s="230"/>
      <c r="I157" s="169" t="str">
        <f t="shared" ref="I157:I161" si="19">IF(AND(AND(H157="√",F157&lt;&gt;"ob."),F157&lt;&gt;"NA"),D157,"0")</f>
        <v>0</v>
      </c>
      <c r="J157" s="158">
        <f t="shared" si="18"/>
        <v>0</v>
      </c>
      <c r="K157" s="227"/>
    </row>
    <row r="158" spans="1:11" ht="24.95" customHeight="1" x14ac:dyDescent="0.2">
      <c r="A158" s="276"/>
      <c r="B158" s="124">
        <v>146</v>
      </c>
      <c r="C158" s="90" t="s">
        <v>236</v>
      </c>
      <c r="D158" s="102">
        <v>10</v>
      </c>
      <c r="E158" s="205"/>
      <c r="F158" s="193"/>
      <c r="G158" s="33"/>
      <c r="H158" s="230"/>
      <c r="I158" s="169" t="str">
        <f t="shared" si="19"/>
        <v>0</v>
      </c>
      <c r="J158" s="158">
        <f t="shared" si="18"/>
        <v>0</v>
      </c>
      <c r="K158" s="219"/>
    </row>
    <row r="159" spans="1:11" ht="24.95" customHeight="1" x14ac:dyDescent="0.2">
      <c r="A159" s="276"/>
      <c r="B159" s="124">
        <v>147</v>
      </c>
      <c r="C159" s="90" t="s">
        <v>246</v>
      </c>
      <c r="D159" s="102">
        <v>20</v>
      </c>
      <c r="E159" s="205"/>
      <c r="F159" s="193"/>
      <c r="G159" s="33"/>
      <c r="H159" s="230"/>
      <c r="I159" s="169" t="str">
        <f t="shared" si="19"/>
        <v>0</v>
      </c>
      <c r="J159" s="158">
        <f t="shared" si="18"/>
        <v>0</v>
      </c>
      <c r="K159" s="219"/>
    </row>
    <row r="160" spans="1:11" ht="24.95" customHeight="1" x14ac:dyDescent="0.2">
      <c r="A160" s="276"/>
      <c r="B160" s="124">
        <v>148</v>
      </c>
      <c r="C160" s="125" t="s">
        <v>237</v>
      </c>
      <c r="D160" s="102">
        <v>14</v>
      </c>
      <c r="E160" s="208"/>
      <c r="F160" s="199"/>
      <c r="G160" s="39"/>
      <c r="H160" s="230"/>
      <c r="I160" s="173" t="str">
        <f t="shared" si="19"/>
        <v>0</v>
      </c>
      <c r="J160" s="158">
        <f t="shared" si="18"/>
        <v>0</v>
      </c>
      <c r="K160" s="219"/>
    </row>
    <row r="161" spans="1:11" ht="24.95" customHeight="1" x14ac:dyDescent="0.2">
      <c r="A161" s="276"/>
      <c r="B161" s="124">
        <v>149</v>
      </c>
      <c r="C161" s="125" t="s">
        <v>238</v>
      </c>
      <c r="D161" s="102">
        <v>20</v>
      </c>
      <c r="E161" s="208"/>
      <c r="F161" s="199"/>
      <c r="G161" s="39"/>
      <c r="H161" s="230"/>
      <c r="I161" s="169" t="str">
        <f t="shared" si="19"/>
        <v>0</v>
      </c>
      <c r="J161" s="158">
        <f t="shared" si="18"/>
        <v>0</v>
      </c>
      <c r="K161" s="219"/>
    </row>
    <row r="162" spans="1:11" ht="52.5" x14ac:dyDescent="0.2">
      <c r="A162" s="276"/>
      <c r="B162" s="124">
        <v>150</v>
      </c>
      <c r="C162" s="90" t="s">
        <v>39</v>
      </c>
      <c r="D162" s="122" t="s">
        <v>206</v>
      </c>
      <c r="E162" s="208"/>
      <c r="F162" s="199"/>
      <c r="G162" s="39"/>
      <c r="H162" s="230"/>
      <c r="I162" s="176">
        <v>0</v>
      </c>
      <c r="J162" s="158">
        <f t="shared" si="18"/>
        <v>0</v>
      </c>
      <c r="K162" s="219"/>
    </row>
    <row r="163" spans="1:11" ht="42" x14ac:dyDescent="0.2">
      <c r="A163" s="276"/>
      <c r="B163" s="124">
        <v>151</v>
      </c>
      <c r="C163" s="90" t="s">
        <v>239</v>
      </c>
      <c r="D163" s="122" t="s">
        <v>207</v>
      </c>
      <c r="E163" s="208"/>
      <c r="F163" s="199"/>
      <c r="G163" s="39"/>
      <c r="H163" s="230"/>
      <c r="I163" s="187">
        <v>0</v>
      </c>
      <c r="J163" s="158">
        <f t="shared" si="18"/>
        <v>0</v>
      </c>
      <c r="K163" s="219"/>
    </row>
    <row r="164" spans="1:11" ht="42" x14ac:dyDescent="0.2">
      <c r="A164" s="276"/>
      <c r="B164" s="124">
        <v>152</v>
      </c>
      <c r="C164" s="90" t="s">
        <v>183</v>
      </c>
      <c r="D164" s="122" t="s">
        <v>207</v>
      </c>
      <c r="E164" s="208"/>
      <c r="F164" s="199"/>
      <c r="G164" s="39"/>
      <c r="H164" s="230"/>
      <c r="I164" s="187">
        <v>0</v>
      </c>
      <c r="J164" s="158">
        <f t="shared" si="18"/>
        <v>0</v>
      </c>
      <c r="K164" s="219"/>
    </row>
    <row r="165" spans="1:11" ht="52.5" x14ac:dyDescent="0.2">
      <c r="A165" s="276"/>
      <c r="B165" s="124">
        <v>153</v>
      </c>
      <c r="C165" s="90" t="s">
        <v>184</v>
      </c>
      <c r="D165" s="122" t="s">
        <v>182</v>
      </c>
      <c r="E165" s="208"/>
      <c r="F165" s="199"/>
      <c r="G165" s="39"/>
      <c r="H165" s="230"/>
      <c r="I165" s="187">
        <v>0</v>
      </c>
      <c r="J165" s="158">
        <f t="shared" si="18"/>
        <v>0</v>
      </c>
      <c r="K165" s="219"/>
    </row>
    <row r="166" spans="1:11" ht="24.95" customHeight="1" x14ac:dyDescent="0.2">
      <c r="A166" s="276"/>
      <c r="B166" s="124">
        <v>154</v>
      </c>
      <c r="C166" s="90" t="s">
        <v>185</v>
      </c>
      <c r="D166" s="111">
        <v>5</v>
      </c>
      <c r="E166" s="208"/>
      <c r="F166" s="199"/>
      <c r="G166" s="39"/>
      <c r="H166" s="230"/>
      <c r="I166" s="173" t="str">
        <f t="shared" ref="I166:I171" si="20">IF(AND(AND(H166="√",F166&lt;&gt;"ob."),F166&lt;&gt;"NA"),D166,"0")</f>
        <v>0</v>
      </c>
      <c r="J166" s="158">
        <f t="shared" si="18"/>
        <v>0</v>
      </c>
      <c r="K166" s="219"/>
    </row>
    <row r="167" spans="1:11" ht="24.95" customHeight="1" x14ac:dyDescent="0.2">
      <c r="A167" s="276"/>
      <c r="B167" s="124">
        <v>155</v>
      </c>
      <c r="C167" s="90" t="s">
        <v>186</v>
      </c>
      <c r="D167" s="111">
        <v>10</v>
      </c>
      <c r="E167" s="208"/>
      <c r="F167" s="199"/>
      <c r="G167" s="39"/>
      <c r="H167" s="230"/>
      <c r="I167" s="173" t="str">
        <f t="shared" si="20"/>
        <v>0</v>
      </c>
      <c r="J167" s="158">
        <f t="shared" si="18"/>
        <v>0</v>
      </c>
      <c r="K167" s="219"/>
    </row>
    <row r="168" spans="1:11" ht="24.95" customHeight="1" x14ac:dyDescent="0.2">
      <c r="A168" s="276"/>
      <c r="B168" s="124">
        <v>156</v>
      </c>
      <c r="C168" s="90" t="s">
        <v>187</v>
      </c>
      <c r="D168" s="111">
        <v>2</v>
      </c>
      <c r="E168" s="208"/>
      <c r="F168" s="199"/>
      <c r="G168" s="39"/>
      <c r="H168" s="230"/>
      <c r="I168" s="173" t="str">
        <f t="shared" si="20"/>
        <v>0</v>
      </c>
      <c r="J168" s="158">
        <f t="shared" si="18"/>
        <v>0</v>
      </c>
      <c r="K168" s="219"/>
    </row>
    <row r="169" spans="1:11" ht="24.95" customHeight="1" x14ac:dyDescent="0.2">
      <c r="A169" s="276"/>
      <c r="B169" s="124">
        <v>157</v>
      </c>
      <c r="C169" s="90" t="s">
        <v>188</v>
      </c>
      <c r="D169" s="111">
        <v>2</v>
      </c>
      <c r="E169" s="208"/>
      <c r="F169" s="199"/>
      <c r="G169" s="39"/>
      <c r="H169" s="230"/>
      <c r="I169" s="173" t="str">
        <f t="shared" si="20"/>
        <v>0</v>
      </c>
      <c r="J169" s="158">
        <f t="shared" si="18"/>
        <v>0</v>
      </c>
      <c r="K169" s="219"/>
    </row>
    <row r="170" spans="1:11" ht="24.95" customHeight="1" x14ac:dyDescent="0.2">
      <c r="A170" s="276"/>
      <c r="B170" s="124">
        <v>158</v>
      </c>
      <c r="C170" s="90" t="s">
        <v>189</v>
      </c>
      <c r="D170" s="111">
        <v>4</v>
      </c>
      <c r="E170" s="208"/>
      <c r="F170" s="199"/>
      <c r="G170" s="39"/>
      <c r="H170" s="230"/>
      <c r="I170" s="173" t="str">
        <f t="shared" si="20"/>
        <v>0</v>
      </c>
      <c r="J170" s="158">
        <f t="shared" si="18"/>
        <v>0</v>
      </c>
      <c r="K170" s="219"/>
    </row>
    <row r="171" spans="1:11" ht="24.95" customHeight="1" x14ac:dyDescent="0.2">
      <c r="A171" s="276"/>
      <c r="B171" s="124">
        <v>159</v>
      </c>
      <c r="C171" s="90" t="s">
        <v>190</v>
      </c>
      <c r="D171" s="122">
        <v>30</v>
      </c>
      <c r="E171" s="208"/>
      <c r="F171" s="199"/>
      <c r="G171" s="39"/>
      <c r="H171" s="230"/>
      <c r="I171" s="173" t="str">
        <f t="shared" si="20"/>
        <v>0</v>
      </c>
      <c r="J171" s="158">
        <f t="shared" si="18"/>
        <v>0</v>
      </c>
      <c r="K171" s="219"/>
    </row>
    <row r="172" spans="1:11" ht="42.75" thickBot="1" x14ac:dyDescent="0.25">
      <c r="A172" s="277"/>
      <c r="B172" s="126">
        <v>160</v>
      </c>
      <c r="C172" s="93" t="s">
        <v>191</v>
      </c>
      <c r="D172" s="122" t="s">
        <v>317</v>
      </c>
      <c r="E172" s="207"/>
      <c r="F172" s="197"/>
      <c r="G172" s="36"/>
      <c r="H172" s="236"/>
      <c r="I172" s="189">
        <v>0</v>
      </c>
      <c r="J172" s="161">
        <f t="shared" si="18"/>
        <v>0</v>
      </c>
      <c r="K172" s="222"/>
    </row>
    <row r="173" spans="1:11" ht="24.95" customHeight="1" thickBot="1" x14ac:dyDescent="0.25">
      <c r="A173" s="272" t="s">
        <v>30</v>
      </c>
      <c r="B173" s="273"/>
      <c r="C173" s="273"/>
      <c r="D173" s="274"/>
      <c r="E173" s="48">
        <v>179</v>
      </c>
      <c r="F173" s="30">
        <v>210</v>
      </c>
      <c r="G173" s="48">
        <v>225</v>
      </c>
      <c r="H173" s="20"/>
      <c r="I173" s="56"/>
      <c r="J173" s="167">
        <f>J172</f>
        <v>0</v>
      </c>
      <c r="K173" s="18"/>
    </row>
    <row r="174" spans="1:11" ht="19.5" customHeight="1" x14ac:dyDescent="0.2">
      <c r="A174" s="66"/>
      <c r="B174" s="66"/>
      <c r="C174" s="66"/>
      <c r="D174" s="66"/>
      <c r="E174" s="68"/>
      <c r="F174" s="67"/>
      <c r="G174" s="67"/>
      <c r="H174" s="68"/>
      <c r="I174" s="69"/>
      <c r="J174" s="70"/>
      <c r="K174" s="19"/>
    </row>
    <row r="175" spans="1:11" ht="21" x14ac:dyDescent="0.2">
      <c r="A175" s="66"/>
      <c r="B175" s="150" t="s">
        <v>253</v>
      </c>
      <c r="C175" s="8" t="s">
        <v>43</v>
      </c>
      <c r="D175" s="282" t="s">
        <v>193</v>
      </c>
      <c r="E175" s="282"/>
      <c r="F175" s="282"/>
      <c r="G175" s="282"/>
      <c r="H175" s="282"/>
      <c r="I175" s="282"/>
      <c r="J175" s="282"/>
      <c r="K175" s="282"/>
    </row>
    <row r="176" spans="1:11" ht="19.5" x14ac:dyDescent="0.2">
      <c r="A176" s="66"/>
      <c r="B176" s="147" t="s">
        <v>254</v>
      </c>
      <c r="C176" s="8" t="s">
        <v>44</v>
      </c>
      <c r="D176" s="282"/>
      <c r="E176" s="282"/>
      <c r="F176" s="282"/>
      <c r="G176" s="282"/>
      <c r="H176" s="282"/>
      <c r="I176" s="282"/>
      <c r="J176" s="282"/>
      <c r="K176" s="282"/>
    </row>
    <row r="177" spans="1:24" ht="18" x14ac:dyDescent="0.2">
      <c r="A177" s="66"/>
      <c r="B177" s="149" t="s">
        <v>48</v>
      </c>
      <c r="C177" s="5" t="s">
        <v>49</v>
      </c>
      <c r="D177" s="282" t="s">
        <v>194</v>
      </c>
      <c r="E177" s="282"/>
      <c r="F177" s="282"/>
      <c r="G177" s="282"/>
      <c r="H177" s="282"/>
      <c r="I177" s="282"/>
      <c r="J177" s="282"/>
      <c r="K177" s="282"/>
    </row>
    <row r="178" spans="1:24" s="9" customFormat="1" ht="28.5" customHeight="1" x14ac:dyDescent="0.2">
      <c r="A178" s="6"/>
      <c r="B178" s="148" t="s">
        <v>2</v>
      </c>
      <c r="C178" s="8" t="s">
        <v>255</v>
      </c>
      <c r="D178" s="282"/>
      <c r="E178" s="282"/>
      <c r="F178" s="282"/>
      <c r="G178" s="282"/>
      <c r="H178" s="282"/>
      <c r="I178" s="282"/>
      <c r="J178" s="282"/>
      <c r="K178" s="282"/>
    </row>
    <row r="179" spans="1:24" s="9" customFormat="1" ht="9" customHeight="1" x14ac:dyDescent="0.2">
      <c r="A179" s="6"/>
      <c r="B179" s="16"/>
      <c r="C179" s="8"/>
      <c r="D179" s="21"/>
      <c r="E179" s="57"/>
      <c r="F179" s="21"/>
      <c r="G179" s="21"/>
      <c r="H179" s="21"/>
      <c r="I179" s="21"/>
      <c r="J179" s="47"/>
      <c r="K179" s="21"/>
    </row>
    <row r="180" spans="1:24" s="9" customFormat="1" ht="12.75" customHeight="1" x14ac:dyDescent="0.2">
      <c r="A180" s="6"/>
      <c r="B180" s="151" t="s">
        <v>256</v>
      </c>
      <c r="C180" s="8" t="s">
        <v>45</v>
      </c>
      <c r="D180" s="279" t="s">
        <v>208</v>
      </c>
      <c r="E180" s="279" t="s">
        <v>212</v>
      </c>
      <c r="F180" s="279" t="s">
        <v>213</v>
      </c>
      <c r="G180" s="279"/>
      <c r="H180" s="279"/>
      <c r="I180" s="279"/>
      <c r="J180" s="73"/>
      <c r="K180" s="72"/>
      <c r="S180" s="9">
        <v>0</v>
      </c>
      <c r="T180" s="9">
        <v>5</v>
      </c>
      <c r="U180" s="9">
        <v>10</v>
      </c>
      <c r="V180" s="9">
        <v>15</v>
      </c>
    </row>
    <row r="181" spans="1:24" s="9" customFormat="1" ht="12.75" customHeight="1" x14ac:dyDescent="0.2">
      <c r="A181" s="6"/>
      <c r="B181" s="16"/>
      <c r="C181" s="8"/>
      <c r="D181" s="279"/>
      <c r="E181" s="279"/>
      <c r="F181" s="75" t="s">
        <v>214</v>
      </c>
      <c r="G181" s="75" t="s">
        <v>215</v>
      </c>
      <c r="H181" s="279" t="s">
        <v>216</v>
      </c>
      <c r="I181" s="279"/>
      <c r="J181" s="73"/>
      <c r="K181" s="72"/>
      <c r="S181" s="9">
        <v>0</v>
      </c>
      <c r="T181" s="9">
        <v>3</v>
      </c>
      <c r="U181" s="9">
        <v>6</v>
      </c>
      <c r="V181" s="9">
        <v>9</v>
      </c>
      <c r="W181" s="9">
        <v>12</v>
      </c>
      <c r="X181" s="9">
        <v>15</v>
      </c>
    </row>
    <row r="182" spans="1:24" s="9" customFormat="1" ht="12.75" customHeight="1" x14ac:dyDescent="0.2">
      <c r="A182" s="6"/>
      <c r="B182" s="16"/>
      <c r="C182" s="8"/>
      <c r="D182" s="76" t="s">
        <v>209</v>
      </c>
      <c r="E182" s="75">
        <v>100</v>
      </c>
      <c r="F182" s="75">
        <v>0.2</v>
      </c>
      <c r="G182" s="75">
        <v>0.21</v>
      </c>
      <c r="H182" s="279">
        <v>0.25</v>
      </c>
      <c r="I182" s="279"/>
      <c r="J182" s="73"/>
      <c r="K182" s="72"/>
      <c r="S182" s="9">
        <v>0</v>
      </c>
      <c r="T182" s="9">
        <v>1</v>
      </c>
      <c r="U182" s="9">
        <v>3</v>
      </c>
    </row>
    <row r="183" spans="1:24" s="9" customFormat="1" ht="12.75" customHeight="1" x14ac:dyDescent="0.2">
      <c r="A183" s="6"/>
      <c r="B183" s="16"/>
      <c r="C183" s="8"/>
      <c r="D183" s="76" t="s">
        <v>210</v>
      </c>
      <c r="E183" s="75">
        <v>90</v>
      </c>
      <c r="F183" s="75">
        <v>0.19</v>
      </c>
      <c r="G183" s="75">
        <v>0.21</v>
      </c>
      <c r="H183" s="279">
        <v>0.23</v>
      </c>
      <c r="I183" s="279"/>
      <c r="J183" s="73"/>
      <c r="K183" s="72"/>
      <c r="S183" s="9">
        <v>0</v>
      </c>
      <c r="T183" s="9">
        <v>3</v>
      </c>
      <c r="U183" s="9">
        <v>5</v>
      </c>
    </row>
    <row r="184" spans="1:24" s="9" customFormat="1" x14ac:dyDescent="0.2">
      <c r="A184" s="6"/>
      <c r="D184" s="76" t="s">
        <v>211</v>
      </c>
      <c r="E184" s="75">
        <v>80</v>
      </c>
      <c r="F184" s="77">
        <v>0.18</v>
      </c>
      <c r="G184" s="77">
        <v>0.19</v>
      </c>
      <c r="H184" s="280">
        <v>0.21</v>
      </c>
      <c r="I184" s="280"/>
      <c r="J184" s="74"/>
      <c r="K184" s="74"/>
      <c r="S184" s="9">
        <v>0</v>
      </c>
      <c r="T184" s="9">
        <v>2</v>
      </c>
      <c r="U184" s="9">
        <v>4</v>
      </c>
      <c r="V184" s="9">
        <v>6</v>
      </c>
    </row>
    <row r="185" spans="1:24" s="9" customFormat="1" x14ac:dyDescent="0.2">
      <c r="A185" s="6"/>
      <c r="S185" s="9">
        <v>0</v>
      </c>
      <c r="T185" s="9">
        <v>10</v>
      </c>
      <c r="U185" s="9">
        <v>12</v>
      </c>
      <c r="V185" s="9">
        <v>15</v>
      </c>
    </row>
    <row r="186" spans="1:24" s="9" customFormat="1" ht="30.75" customHeight="1" x14ac:dyDescent="0.2">
      <c r="D186" s="282" t="s">
        <v>248</v>
      </c>
      <c r="E186" s="282"/>
      <c r="F186" s="282"/>
      <c r="G186" s="282"/>
      <c r="H186" s="282"/>
      <c r="I186" s="282"/>
      <c r="J186" s="282"/>
      <c r="K186" s="282"/>
      <c r="S186" s="9">
        <v>0</v>
      </c>
      <c r="T186" s="9">
        <v>2</v>
      </c>
      <c r="U186" s="9">
        <v>3</v>
      </c>
      <c r="V186" s="9">
        <v>4</v>
      </c>
      <c r="W186" s="9">
        <v>5</v>
      </c>
    </row>
    <row r="187" spans="1:24" s="9" customFormat="1" ht="24" customHeight="1" x14ac:dyDescent="0.2">
      <c r="B187" s="13"/>
      <c r="C187" s="8"/>
      <c r="D187" s="283" t="s">
        <v>217</v>
      </c>
      <c r="E187" s="283"/>
      <c r="F187" s="283"/>
      <c r="G187" s="283"/>
      <c r="H187" s="283"/>
      <c r="I187" s="283"/>
      <c r="J187" s="283"/>
      <c r="K187" s="283"/>
    </row>
    <row r="188" spans="1:24" s="9" customFormat="1" ht="23.25" customHeight="1" x14ac:dyDescent="0.2">
      <c r="B188" s="14"/>
      <c r="C188" s="10"/>
      <c r="D188" s="283" t="s">
        <v>218</v>
      </c>
      <c r="E188" s="283"/>
      <c r="F188" s="283"/>
      <c r="G188" s="283"/>
      <c r="H188" s="283"/>
      <c r="I188" s="283"/>
      <c r="J188" s="283"/>
      <c r="K188" s="283"/>
    </row>
    <row r="189" spans="1:24" s="9" customFormat="1" x14ac:dyDescent="0.2">
      <c r="B189" s="7"/>
      <c r="C189" s="8"/>
      <c r="D189" s="72" t="s">
        <v>219</v>
      </c>
      <c r="E189" s="60"/>
      <c r="F189" s="44"/>
      <c r="G189" s="44"/>
      <c r="H189" s="58"/>
      <c r="I189" s="55"/>
      <c r="J189" s="46"/>
      <c r="K189" s="59"/>
    </row>
    <row r="190" spans="1:24" s="9" customFormat="1" x14ac:dyDescent="0.2">
      <c r="B190" s="7"/>
      <c r="C190" s="8"/>
      <c r="D190" s="281" t="s">
        <v>220</v>
      </c>
      <c r="E190" s="281"/>
      <c r="F190" s="281"/>
      <c r="G190" s="281"/>
      <c r="H190" s="281"/>
      <c r="I190" s="281"/>
      <c r="J190" s="281"/>
      <c r="K190" s="281"/>
    </row>
    <row r="191" spans="1:24" s="9" customFormat="1" ht="24" customHeight="1" x14ac:dyDescent="0.2">
      <c r="B191" s="7"/>
      <c r="C191" s="8"/>
      <c r="D191" s="278" t="s">
        <v>221</v>
      </c>
      <c r="E191" s="278"/>
      <c r="F191" s="278"/>
      <c r="G191" s="278"/>
      <c r="H191" s="278"/>
      <c r="I191" s="278"/>
      <c r="J191" s="278"/>
      <c r="K191" s="278"/>
    </row>
    <row r="192" spans="1:24" s="9" customFormat="1" x14ac:dyDescent="0.2">
      <c r="B192" s="7"/>
      <c r="C192" s="8"/>
      <c r="D192" s="44"/>
      <c r="E192" s="60"/>
      <c r="F192" s="44"/>
      <c r="G192" s="44"/>
      <c r="H192" s="58"/>
      <c r="I192" s="55"/>
      <c r="J192" s="46"/>
      <c r="K192" s="59"/>
    </row>
    <row r="193" spans="4:28" x14ac:dyDescent="0.2">
      <c r="D193" s="61"/>
      <c r="E193" s="62"/>
      <c r="H193" s="63"/>
      <c r="K193" s="64"/>
    </row>
    <row r="194" spans="4:28" x14ac:dyDescent="0.2">
      <c r="D194" s="61"/>
      <c r="E194" s="62"/>
      <c r="H194" s="63"/>
      <c r="K194" s="64"/>
    </row>
    <row r="195" spans="4:28" x14ac:dyDescent="0.2">
      <c r="D195" s="61"/>
      <c r="E195" s="62"/>
      <c r="H195" s="63"/>
      <c r="K195" s="64"/>
    </row>
    <row r="196" spans="4:28" x14ac:dyDescent="0.2">
      <c r="D196" s="61"/>
      <c r="E196" s="62"/>
      <c r="H196" s="63"/>
      <c r="K196" s="64"/>
    </row>
    <row r="197" spans="4:28" x14ac:dyDescent="0.2">
      <c r="D197" s="61"/>
      <c r="E197" s="62"/>
      <c r="H197" s="63"/>
      <c r="K197" s="64"/>
      <c r="AB197" t="s">
        <v>247</v>
      </c>
    </row>
    <row r="198" spans="4:28" x14ac:dyDescent="0.2">
      <c r="D198" s="61"/>
      <c r="E198" s="62"/>
      <c r="H198" s="63"/>
      <c r="K198" s="64"/>
      <c r="AB198" t="s">
        <v>260</v>
      </c>
    </row>
    <row r="199" spans="4:28" x14ac:dyDescent="0.2">
      <c r="D199" s="61"/>
      <c r="E199" s="62"/>
      <c r="H199" s="63"/>
      <c r="K199" s="64"/>
      <c r="AB199" t="s">
        <v>251</v>
      </c>
    </row>
    <row r="200" spans="4:28" x14ac:dyDescent="0.2">
      <c r="D200" s="61"/>
      <c r="E200" s="62"/>
      <c r="H200" s="63"/>
      <c r="K200" s="64"/>
      <c r="AB200" t="s">
        <v>252</v>
      </c>
    </row>
    <row r="201" spans="4:28" x14ac:dyDescent="0.2">
      <c r="D201" s="61"/>
      <c r="E201" s="62"/>
      <c r="H201" s="63"/>
      <c r="K201" s="64"/>
    </row>
    <row r="202" spans="4:28" x14ac:dyDescent="0.2">
      <c r="D202" s="61"/>
      <c r="E202" s="62"/>
      <c r="H202" s="63"/>
      <c r="K202" s="64"/>
    </row>
    <row r="203" spans="4:28" x14ac:dyDescent="0.2">
      <c r="D203" s="61"/>
      <c r="E203" s="62"/>
      <c r="H203" s="63"/>
      <c r="K203" s="64"/>
    </row>
    <row r="204" spans="4:28" x14ac:dyDescent="0.2">
      <c r="D204" s="61"/>
      <c r="E204" s="62"/>
      <c r="H204" s="63"/>
      <c r="K204" s="64"/>
    </row>
    <row r="205" spans="4:28" x14ac:dyDescent="0.2">
      <c r="D205" s="61"/>
      <c r="E205" s="62"/>
      <c r="H205" s="63"/>
      <c r="K205" s="64"/>
    </row>
    <row r="206" spans="4:28" x14ac:dyDescent="0.2">
      <c r="D206" s="61"/>
      <c r="E206" s="62"/>
      <c r="H206" s="63"/>
      <c r="K206" s="64"/>
    </row>
    <row r="207" spans="4:28" x14ac:dyDescent="0.2">
      <c r="D207" s="61"/>
      <c r="E207" s="62"/>
      <c r="H207" s="63"/>
      <c r="K207" s="64"/>
    </row>
    <row r="208" spans="4:28" x14ac:dyDescent="0.2">
      <c r="D208" s="61"/>
      <c r="E208" s="62"/>
      <c r="H208" s="63"/>
      <c r="K208" s="64"/>
    </row>
    <row r="209" spans="4:11" x14ac:dyDescent="0.2">
      <c r="D209" s="61"/>
      <c r="E209" s="62"/>
      <c r="H209" s="63"/>
      <c r="K209" s="64"/>
    </row>
    <row r="210" spans="4:11" x14ac:dyDescent="0.2">
      <c r="D210" s="61"/>
      <c r="E210" s="62"/>
      <c r="H210" s="63"/>
      <c r="K210" s="64"/>
    </row>
    <row r="211" spans="4:11" x14ac:dyDescent="0.2">
      <c r="D211" s="61"/>
      <c r="E211" s="62"/>
      <c r="H211" s="63"/>
      <c r="K211" s="64"/>
    </row>
    <row r="212" spans="4:11" x14ac:dyDescent="0.2">
      <c r="D212" s="61"/>
      <c r="E212" s="62"/>
      <c r="H212" s="63"/>
      <c r="K212" s="64"/>
    </row>
    <row r="213" spans="4:11" x14ac:dyDescent="0.2">
      <c r="D213" s="61"/>
      <c r="E213" s="62"/>
      <c r="H213" s="63"/>
      <c r="K213" s="64"/>
    </row>
    <row r="214" spans="4:11" x14ac:dyDescent="0.2">
      <c r="D214" s="61"/>
      <c r="E214" s="62"/>
      <c r="H214" s="63"/>
      <c r="K214" s="64"/>
    </row>
    <row r="215" spans="4:11" x14ac:dyDescent="0.2">
      <c r="D215" s="61"/>
      <c r="E215" s="62"/>
      <c r="H215" s="63"/>
      <c r="K215" s="64"/>
    </row>
    <row r="216" spans="4:11" x14ac:dyDescent="0.2">
      <c r="D216" s="61"/>
      <c r="E216" s="62"/>
      <c r="H216" s="63"/>
      <c r="K216" s="64"/>
    </row>
    <row r="217" spans="4:11" x14ac:dyDescent="0.2">
      <c r="D217" s="61"/>
      <c r="E217" s="62"/>
      <c r="H217" s="63"/>
      <c r="K217" s="64"/>
    </row>
    <row r="218" spans="4:11" x14ac:dyDescent="0.2">
      <c r="D218" s="61"/>
      <c r="E218" s="62"/>
      <c r="H218" s="63"/>
      <c r="K218" s="64"/>
    </row>
    <row r="219" spans="4:11" x14ac:dyDescent="0.2">
      <c r="D219" s="61"/>
      <c r="E219" s="62"/>
      <c r="H219" s="63"/>
      <c r="K219" s="64"/>
    </row>
    <row r="220" spans="4:11" x14ac:dyDescent="0.2">
      <c r="D220" s="61"/>
      <c r="E220" s="62"/>
      <c r="H220" s="63"/>
      <c r="K220" s="64"/>
    </row>
    <row r="221" spans="4:11" x14ac:dyDescent="0.2">
      <c r="D221" s="61"/>
      <c r="E221" s="62"/>
      <c r="H221" s="63"/>
      <c r="K221" s="64"/>
    </row>
    <row r="222" spans="4:11" x14ac:dyDescent="0.2">
      <c r="D222" s="61"/>
      <c r="E222" s="62"/>
      <c r="H222" s="63"/>
      <c r="K222" s="64"/>
    </row>
    <row r="223" spans="4:11" x14ac:dyDescent="0.2">
      <c r="D223" s="61"/>
      <c r="E223" s="62"/>
      <c r="H223" s="63"/>
      <c r="K223" s="64"/>
    </row>
    <row r="224" spans="4:11" x14ac:dyDescent="0.2">
      <c r="D224" s="61"/>
      <c r="E224" s="62"/>
      <c r="H224" s="63"/>
      <c r="K224" s="64"/>
    </row>
    <row r="225" spans="4:11" x14ac:dyDescent="0.2">
      <c r="D225" s="61"/>
      <c r="E225" s="62"/>
      <c r="H225" s="63"/>
      <c r="K225" s="64"/>
    </row>
    <row r="226" spans="4:11" x14ac:dyDescent="0.2">
      <c r="D226" s="61"/>
      <c r="E226" s="62"/>
      <c r="H226" s="63"/>
      <c r="K226" s="64"/>
    </row>
    <row r="227" spans="4:11" x14ac:dyDescent="0.2">
      <c r="D227" s="61"/>
      <c r="E227" s="62"/>
      <c r="H227" s="63"/>
      <c r="K227" s="64"/>
    </row>
    <row r="228" spans="4:11" x14ac:dyDescent="0.2">
      <c r="D228" s="61"/>
      <c r="E228" s="62"/>
      <c r="H228" s="63"/>
      <c r="K228" s="64"/>
    </row>
    <row r="229" spans="4:11" x14ac:dyDescent="0.2">
      <c r="D229" s="61"/>
      <c r="E229" s="62"/>
      <c r="H229" s="63"/>
      <c r="K229" s="64"/>
    </row>
    <row r="230" spans="4:11" x14ac:dyDescent="0.2">
      <c r="D230" s="61"/>
      <c r="E230" s="62"/>
      <c r="H230" s="63"/>
      <c r="K230" s="64"/>
    </row>
    <row r="231" spans="4:11" x14ac:dyDescent="0.2">
      <c r="D231" s="61"/>
      <c r="E231" s="62"/>
      <c r="H231" s="63"/>
      <c r="K231" s="64"/>
    </row>
    <row r="232" spans="4:11" x14ac:dyDescent="0.2">
      <c r="D232" s="61"/>
      <c r="E232" s="62"/>
      <c r="H232" s="63"/>
      <c r="K232" s="64"/>
    </row>
    <row r="233" spans="4:11" x14ac:dyDescent="0.2">
      <c r="D233" s="61"/>
      <c r="E233" s="62"/>
      <c r="H233" s="63"/>
      <c r="K233" s="64"/>
    </row>
    <row r="234" spans="4:11" x14ac:dyDescent="0.2">
      <c r="D234" s="61"/>
      <c r="E234" s="62"/>
      <c r="H234" s="63"/>
      <c r="K234" s="64"/>
    </row>
    <row r="235" spans="4:11" x14ac:dyDescent="0.2">
      <c r="D235" s="61"/>
      <c r="E235" s="62"/>
      <c r="H235" s="63"/>
      <c r="K235" s="64"/>
    </row>
    <row r="236" spans="4:11" x14ac:dyDescent="0.2">
      <c r="D236" s="61"/>
      <c r="E236" s="62"/>
      <c r="H236" s="63"/>
      <c r="K236" s="64"/>
    </row>
    <row r="237" spans="4:11" x14ac:dyDescent="0.2">
      <c r="D237" s="61"/>
      <c r="E237" s="62"/>
      <c r="H237" s="63"/>
      <c r="K237" s="64"/>
    </row>
    <row r="238" spans="4:11" x14ac:dyDescent="0.2">
      <c r="D238" s="61"/>
      <c r="E238" s="62"/>
      <c r="H238" s="63"/>
      <c r="K238" s="64"/>
    </row>
    <row r="239" spans="4:11" x14ac:dyDescent="0.2">
      <c r="D239" s="61"/>
      <c r="E239" s="62"/>
      <c r="H239" s="63"/>
      <c r="K239" s="64"/>
    </row>
    <row r="240" spans="4:11" x14ac:dyDescent="0.2">
      <c r="D240" s="61"/>
      <c r="E240" s="62"/>
      <c r="H240" s="63"/>
      <c r="K240" s="64"/>
    </row>
    <row r="241" spans="4:11" x14ac:dyDescent="0.2">
      <c r="D241" s="61"/>
      <c r="E241" s="62"/>
      <c r="H241" s="63"/>
      <c r="K241" s="64"/>
    </row>
    <row r="242" spans="4:11" x14ac:dyDescent="0.2">
      <c r="D242" s="61"/>
      <c r="E242" s="62"/>
      <c r="H242" s="63"/>
      <c r="K242" s="64"/>
    </row>
    <row r="243" spans="4:11" x14ac:dyDescent="0.2">
      <c r="D243" s="61"/>
      <c r="E243" s="62"/>
      <c r="H243" s="63"/>
      <c r="K243" s="64"/>
    </row>
    <row r="244" spans="4:11" x14ac:dyDescent="0.2">
      <c r="D244" s="61"/>
      <c r="E244" s="62"/>
      <c r="H244" s="63"/>
      <c r="K244" s="64"/>
    </row>
    <row r="245" spans="4:11" x14ac:dyDescent="0.2">
      <c r="D245" s="61"/>
      <c r="E245" s="62"/>
      <c r="H245" s="63"/>
      <c r="K245" s="64"/>
    </row>
    <row r="246" spans="4:11" x14ac:dyDescent="0.2">
      <c r="D246" s="61"/>
      <c r="E246" s="62"/>
      <c r="H246" s="63"/>
      <c r="K246" s="64"/>
    </row>
    <row r="247" spans="4:11" x14ac:dyDescent="0.2">
      <c r="D247" s="61"/>
      <c r="E247" s="62"/>
      <c r="H247" s="63"/>
      <c r="K247" s="64"/>
    </row>
    <row r="248" spans="4:11" x14ac:dyDescent="0.2">
      <c r="D248" s="61"/>
      <c r="E248" s="62"/>
      <c r="H248" s="63"/>
      <c r="K248" s="64"/>
    </row>
    <row r="249" spans="4:11" x14ac:dyDescent="0.2">
      <c r="D249" s="61"/>
      <c r="E249" s="62"/>
      <c r="H249" s="63"/>
      <c r="K249" s="64"/>
    </row>
    <row r="250" spans="4:11" x14ac:dyDescent="0.2">
      <c r="D250" s="61"/>
      <c r="E250" s="62"/>
      <c r="H250" s="63"/>
      <c r="K250" s="64"/>
    </row>
    <row r="251" spans="4:11" x14ac:dyDescent="0.2">
      <c r="D251" s="61"/>
      <c r="E251" s="62"/>
      <c r="H251" s="63"/>
      <c r="K251" s="64"/>
    </row>
    <row r="252" spans="4:11" x14ac:dyDescent="0.2">
      <c r="D252" s="61"/>
      <c r="E252" s="62"/>
      <c r="H252" s="63"/>
      <c r="K252" s="64"/>
    </row>
    <row r="253" spans="4:11" x14ac:dyDescent="0.2">
      <c r="D253" s="61"/>
      <c r="E253" s="62"/>
      <c r="H253" s="63"/>
      <c r="K253" s="64"/>
    </row>
    <row r="254" spans="4:11" x14ac:dyDescent="0.2">
      <c r="D254" s="61"/>
      <c r="E254" s="62"/>
      <c r="H254" s="63"/>
      <c r="K254" s="64"/>
    </row>
    <row r="255" spans="4:11" x14ac:dyDescent="0.2">
      <c r="D255" s="61"/>
      <c r="E255" s="62"/>
      <c r="H255" s="63"/>
      <c r="K255" s="64"/>
    </row>
    <row r="256" spans="4:11" x14ac:dyDescent="0.2">
      <c r="D256" s="61"/>
      <c r="E256" s="62"/>
      <c r="H256" s="63"/>
      <c r="K256" s="64"/>
    </row>
    <row r="257" spans="4:11" x14ac:dyDescent="0.2">
      <c r="D257" s="61"/>
      <c r="E257" s="62"/>
      <c r="H257" s="63"/>
      <c r="K257" s="64"/>
    </row>
    <row r="258" spans="4:11" x14ac:dyDescent="0.2">
      <c r="D258" s="61"/>
      <c r="E258" s="62"/>
      <c r="H258" s="63"/>
      <c r="K258" s="64"/>
    </row>
    <row r="259" spans="4:11" x14ac:dyDescent="0.2">
      <c r="D259" s="61"/>
      <c r="E259" s="62"/>
      <c r="H259" s="63"/>
      <c r="K259" s="64"/>
    </row>
    <row r="260" spans="4:11" x14ac:dyDescent="0.2">
      <c r="D260" s="61"/>
      <c r="E260" s="62"/>
      <c r="H260" s="63"/>
      <c r="K260" s="64"/>
    </row>
    <row r="261" spans="4:11" x14ac:dyDescent="0.2">
      <c r="D261" s="61"/>
      <c r="E261" s="62"/>
      <c r="H261" s="63"/>
      <c r="K261" s="64"/>
    </row>
    <row r="262" spans="4:11" x14ac:dyDescent="0.2">
      <c r="D262" s="61"/>
      <c r="E262" s="62"/>
      <c r="H262" s="63"/>
      <c r="K262" s="64"/>
    </row>
    <row r="263" spans="4:11" x14ac:dyDescent="0.2">
      <c r="D263" s="61"/>
      <c r="E263" s="62"/>
      <c r="H263" s="63"/>
      <c r="K263" s="64"/>
    </row>
    <row r="264" spans="4:11" x14ac:dyDescent="0.2">
      <c r="D264" s="61"/>
      <c r="E264" s="62"/>
      <c r="H264" s="63"/>
      <c r="K264" s="64"/>
    </row>
    <row r="265" spans="4:11" x14ac:dyDescent="0.2">
      <c r="D265" s="61"/>
      <c r="E265" s="62"/>
      <c r="H265" s="63"/>
      <c r="K265" s="64"/>
    </row>
    <row r="266" spans="4:11" x14ac:dyDescent="0.2">
      <c r="D266" s="61"/>
      <c r="E266" s="62"/>
      <c r="H266" s="63"/>
      <c r="K266" s="64"/>
    </row>
    <row r="267" spans="4:11" x14ac:dyDescent="0.2">
      <c r="D267" s="61"/>
      <c r="E267" s="62"/>
      <c r="H267" s="63"/>
      <c r="K267" s="64"/>
    </row>
    <row r="268" spans="4:11" x14ac:dyDescent="0.2">
      <c r="D268" s="61"/>
      <c r="E268" s="62"/>
      <c r="H268" s="63"/>
      <c r="K268" s="64"/>
    </row>
    <row r="269" spans="4:11" x14ac:dyDescent="0.2">
      <c r="D269" s="61"/>
      <c r="E269" s="62"/>
      <c r="H269" s="63"/>
      <c r="K269" s="64"/>
    </row>
    <row r="270" spans="4:11" x14ac:dyDescent="0.2">
      <c r="D270" s="61"/>
      <c r="E270" s="62"/>
      <c r="H270" s="63"/>
      <c r="K270" s="64"/>
    </row>
    <row r="271" spans="4:11" x14ac:dyDescent="0.2">
      <c r="D271" s="61"/>
      <c r="E271" s="62"/>
      <c r="H271" s="63"/>
      <c r="K271" s="64"/>
    </row>
    <row r="272" spans="4:11" x14ac:dyDescent="0.2">
      <c r="D272" s="61"/>
      <c r="E272" s="62"/>
      <c r="H272" s="63"/>
      <c r="K272" s="64"/>
    </row>
    <row r="273" spans="4:11" x14ac:dyDescent="0.2">
      <c r="D273" s="61"/>
      <c r="E273" s="62"/>
      <c r="H273" s="63"/>
      <c r="K273" s="64"/>
    </row>
    <row r="274" spans="4:11" x14ac:dyDescent="0.2">
      <c r="D274" s="61"/>
      <c r="E274" s="62"/>
      <c r="H274" s="63"/>
      <c r="K274" s="64"/>
    </row>
    <row r="275" spans="4:11" x14ac:dyDescent="0.2">
      <c r="D275" s="61"/>
      <c r="E275" s="62"/>
      <c r="H275" s="63"/>
      <c r="K275" s="64"/>
    </row>
    <row r="276" spans="4:11" x14ac:dyDescent="0.2">
      <c r="D276" s="61"/>
      <c r="E276" s="62"/>
      <c r="H276" s="63"/>
      <c r="K276" s="64"/>
    </row>
    <row r="277" spans="4:11" x14ac:dyDescent="0.2">
      <c r="D277" s="61"/>
      <c r="E277" s="62"/>
      <c r="H277" s="63"/>
      <c r="K277" s="64"/>
    </row>
    <row r="278" spans="4:11" x14ac:dyDescent="0.2">
      <c r="D278" s="61"/>
      <c r="E278" s="62"/>
      <c r="H278" s="63"/>
      <c r="K278" s="64"/>
    </row>
    <row r="279" spans="4:11" x14ac:dyDescent="0.2">
      <c r="D279" s="61"/>
      <c r="E279" s="62"/>
      <c r="H279" s="63"/>
      <c r="K279" s="64"/>
    </row>
    <row r="280" spans="4:11" x14ac:dyDescent="0.2">
      <c r="D280" s="61"/>
      <c r="E280" s="62"/>
      <c r="H280" s="63"/>
      <c r="K280" s="64"/>
    </row>
    <row r="281" spans="4:11" x14ac:dyDescent="0.2">
      <c r="D281" s="61"/>
      <c r="E281" s="62"/>
      <c r="H281" s="63"/>
      <c r="K281" s="64"/>
    </row>
    <row r="282" spans="4:11" x14ac:dyDescent="0.2">
      <c r="D282" s="61"/>
      <c r="E282" s="62"/>
      <c r="H282" s="63"/>
      <c r="K282" s="64"/>
    </row>
    <row r="283" spans="4:11" x14ac:dyDescent="0.2">
      <c r="D283" s="61"/>
      <c r="E283" s="62"/>
      <c r="H283" s="63"/>
      <c r="K283" s="64"/>
    </row>
    <row r="284" spans="4:11" x14ac:dyDescent="0.2">
      <c r="D284" s="61"/>
      <c r="E284" s="62"/>
      <c r="H284" s="63"/>
      <c r="K284" s="64"/>
    </row>
    <row r="285" spans="4:11" x14ac:dyDescent="0.2">
      <c r="D285" s="61"/>
      <c r="E285" s="62"/>
      <c r="H285" s="63"/>
      <c r="K285" s="64"/>
    </row>
    <row r="286" spans="4:11" x14ac:dyDescent="0.2">
      <c r="D286" s="61"/>
      <c r="E286" s="62"/>
      <c r="H286" s="63"/>
      <c r="K286" s="64"/>
    </row>
    <row r="287" spans="4:11" x14ac:dyDescent="0.2">
      <c r="D287" s="61"/>
      <c r="E287" s="62"/>
      <c r="H287" s="63"/>
      <c r="K287" s="64"/>
    </row>
    <row r="288" spans="4:11" x14ac:dyDescent="0.2">
      <c r="D288" s="61"/>
      <c r="E288" s="62"/>
      <c r="H288" s="63"/>
      <c r="K288" s="64"/>
    </row>
    <row r="289" spans="4:11" x14ac:dyDescent="0.2">
      <c r="D289" s="61"/>
      <c r="E289" s="62"/>
      <c r="H289" s="63"/>
      <c r="K289" s="64"/>
    </row>
    <row r="290" spans="4:11" x14ac:dyDescent="0.2">
      <c r="D290" s="61"/>
      <c r="E290" s="62"/>
      <c r="H290" s="63"/>
      <c r="K290" s="64"/>
    </row>
    <row r="291" spans="4:11" x14ac:dyDescent="0.2">
      <c r="D291" s="61"/>
      <c r="E291" s="62"/>
      <c r="H291" s="63"/>
      <c r="K291" s="64"/>
    </row>
    <row r="292" spans="4:11" x14ac:dyDescent="0.2">
      <c r="D292" s="61"/>
      <c r="E292" s="62"/>
      <c r="H292" s="63"/>
      <c r="K292" s="64"/>
    </row>
    <row r="293" spans="4:11" x14ac:dyDescent="0.2">
      <c r="D293" s="61"/>
      <c r="E293" s="62"/>
      <c r="H293" s="63"/>
      <c r="K293" s="64"/>
    </row>
    <row r="294" spans="4:11" x14ac:dyDescent="0.2">
      <c r="D294" s="61"/>
      <c r="E294" s="62"/>
      <c r="H294" s="63"/>
      <c r="K294" s="64"/>
    </row>
    <row r="295" spans="4:11" x14ac:dyDescent="0.2">
      <c r="D295" s="61"/>
      <c r="E295" s="62"/>
      <c r="H295" s="63"/>
      <c r="K295" s="64"/>
    </row>
    <row r="296" spans="4:11" x14ac:dyDescent="0.2">
      <c r="D296" s="61"/>
      <c r="E296" s="62"/>
      <c r="H296" s="63"/>
      <c r="K296" s="64"/>
    </row>
    <row r="297" spans="4:11" x14ac:dyDescent="0.2">
      <c r="D297" s="61"/>
      <c r="E297" s="62"/>
      <c r="H297" s="63"/>
      <c r="K297" s="64"/>
    </row>
    <row r="298" spans="4:11" x14ac:dyDescent="0.2">
      <c r="D298" s="61"/>
      <c r="E298" s="62"/>
      <c r="H298" s="63"/>
      <c r="K298" s="64"/>
    </row>
    <row r="299" spans="4:11" x14ac:dyDescent="0.2">
      <c r="D299" s="61"/>
      <c r="E299" s="62"/>
      <c r="H299" s="63"/>
      <c r="K299" s="64"/>
    </row>
    <row r="300" spans="4:11" x14ac:dyDescent="0.2">
      <c r="D300" s="61"/>
      <c r="E300" s="62"/>
      <c r="H300" s="63"/>
      <c r="K300" s="64"/>
    </row>
    <row r="301" spans="4:11" x14ac:dyDescent="0.2">
      <c r="D301" s="61"/>
      <c r="E301" s="62"/>
      <c r="H301" s="63"/>
      <c r="K301" s="64"/>
    </row>
    <row r="302" spans="4:11" x14ac:dyDescent="0.2">
      <c r="D302" s="61"/>
      <c r="E302" s="62"/>
      <c r="H302" s="63"/>
      <c r="K302" s="64"/>
    </row>
    <row r="303" spans="4:11" x14ac:dyDescent="0.2">
      <c r="D303" s="61"/>
      <c r="E303" s="62"/>
      <c r="H303" s="63"/>
      <c r="K303" s="64"/>
    </row>
    <row r="304" spans="4:11" x14ac:dyDescent="0.2">
      <c r="D304" s="61"/>
      <c r="E304" s="62"/>
      <c r="H304" s="63"/>
      <c r="K304" s="64"/>
    </row>
    <row r="305" spans="4:11" x14ac:dyDescent="0.2">
      <c r="D305" s="61"/>
      <c r="E305" s="62"/>
      <c r="H305" s="63"/>
      <c r="K305" s="64"/>
    </row>
    <row r="306" spans="4:11" x14ac:dyDescent="0.2">
      <c r="D306" s="61"/>
      <c r="E306" s="62"/>
      <c r="H306" s="63"/>
      <c r="K306" s="64"/>
    </row>
    <row r="307" spans="4:11" x14ac:dyDescent="0.2">
      <c r="D307" s="61"/>
      <c r="E307" s="62"/>
      <c r="H307" s="63"/>
      <c r="K307" s="64"/>
    </row>
    <row r="308" spans="4:11" x14ac:dyDescent="0.2">
      <c r="D308" s="61"/>
      <c r="E308" s="62"/>
      <c r="H308" s="63"/>
      <c r="K308" s="64"/>
    </row>
    <row r="309" spans="4:11" x14ac:dyDescent="0.2">
      <c r="D309" s="61"/>
      <c r="E309" s="62"/>
      <c r="H309" s="63"/>
      <c r="K309" s="64"/>
    </row>
    <row r="310" spans="4:11" x14ac:dyDescent="0.2">
      <c r="D310" s="61"/>
      <c r="E310" s="62"/>
      <c r="H310" s="63"/>
      <c r="K310" s="64"/>
    </row>
    <row r="311" spans="4:11" x14ac:dyDescent="0.2">
      <c r="D311" s="61"/>
      <c r="E311" s="62"/>
      <c r="H311" s="63"/>
      <c r="K311" s="64"/>
    </row>
    <row r="312" spans="4:11" x14ac:dyDescent="0.2">
      <c r="D312" s="61"/>
      <c r="E312" s="62"/>
      <c r="H312" s="63"/>
      <c r="K312" s="64"/>
    </row>
    <row r="313" spans="4:11" x14ac:dyDescent="0.2">
      <c r="D313" s="61"/>
      <c r="E313" s="62"/>
      <c r="H313" s="63"/>
      <c r="K313" s="64"/>
    </row>
    <row r="314" spans="4:11" x14ac:dyDescent="0.2">
      <c r="D314" s="61"/>
      <c r="E314" s="62"/>
      <c r="H314" s="63"/>
      <c r="K314" s="64"/>
    </row>
    <row r="315" spans="4:11" x14ac:dyDescent="0.2">
      <c r="D315" s="61"/>
      <c r="E315" s="62"/>
      <c r="H315" s="63"/>
      <c r="K315" s="64"/>
    </row>
    <row r="316" spans="4:11" x14ac:dyDescent="0.2">
      <c r="D316" s="61"/>
      <c r="E316" s="62"/>
      <c r="H316" s="63"/>
      <c r="K316" s="64"/>
    </row>
    <row r="317" spans="4:11" x14ac:dyDescent="0.2">
      <c r="D317" s="61"/>
      <c r="E317" s="62"/>
      <c r="H317" s="63"/>
      <c r="K317" s="64"/>
    </row>
    <row r="318" spans="4:11" x14ac:dyDescent="0.2">
      <c r="D318" s="61"/>
      <c r="E318" s="62"/>
      <c r="H318" s="63"/>
      <c r="K318" s="64"/>
    </row>
    <row r="319" spans="4:11" x14ac:dyDescent="0.2">
      <c r="D319" s="61"/>
      <c r="E319" s="62"/>
      <c r="H319" s="63"/>
      <c r="K319" s="64"/>
    </row>
    <row r="320" spans="4:11" x14ac:dyDescent="0.2">
      <c r="D320" s="61"/>
      <c r="E320" s="62"/>
      <c r="H320" s="63"/>
      <c r="K320" s="64"/>
    </row>
    <row r="321" spans="4:11" x14ac:dyDescent="0.2">
      <c r="D321" s="61"/>
      <c r="E321" s="62"/>
      <c r="H321" s="63"/>
      <c r="K321" s="64"/>
    </row>
    <row r="322" spans="4:11" x14ac:dyDescent="0.2">
      <c r="D322" s="61"/>
      <c r="E322" s="62"/>
      <c r="H322" s="63"/>
      <c r="K322" s="64"/>
    </row>
    <row r="323" spans="4:11" x14ac:dyDescent="0.2">
      <c r="D323" s="61"/>
      <c r="E323" s="62"/>
      <c r="H323" s="63"/>
      <c r="K323" s="64"/>
    </row>
    <row r="324" spans="4:11" x14ac:dyDescent="0.2">
      <c r="D324" s="61"/>
      <c r="E324" s="62"/>
      <c r="H324" s="63"/>
      <c r="K324" s="64"/>
    </row>
    <row r="325" spans="4:11" x14ac:dyDescent="0.2">
      <c r="D325" s="61"/>
      <c r="E325" s="62"/>
      <c r="H325" s="63"/>
      <c r="K325" s="64"/>
    </row>
    <row r="326" spans="4:11" x14ac:dyDescent="0.2">
      <c r="D326" s="61"/>
      <c r="E326" s="62"/>
      <c r="H326" s="63"/>
      <c r="K326" s="64"/>
    </row>
    <row r="327" spans="4:11" x14ac:dyDescent="0.2">
      <c r="D327" s="61"/>
      <c r="E327" s="62"/>
      <c r="H327" s="63"/>
      <c r="K327" s="64"/>
    </row>
    <row r="328" spans="4:11" x14ac:dyDescent="0.2">
      <c r="D328" s="61"/>
      <c r="E328" s="62"/>
      <c r="H328" s="63"/>
      <c r="K328" s="64"/>
    </row>
    <row r="329" spans="4:11" x14ac:dyDescent="0.2">
      <c r="D329" s="61"/>
      <c r="E329" s="62"/>
      <c r="H329" s="63"/>
      <c r="K329" s="64"/>
    </row>
    <row r="330" spans="4:11" x14ac:dyDescent="0.2">
      <c r="D330" s="61"/>
      <c r="E330" s="62"/>
      <c r="H330" s="63"/>
      <c r="K330" s="64"/>
    </row>
    <row r="331" spans="4:11" x14ac:dyDescent="0.2">
      <c r="D331" s="61"/>
      <c r="E331" s="62"/>
      <c r="H331" s="63"/>
      <c r="K331" s="64"/>
    </row>
    <row r="332" spans="4:11" x14ac:dyDescent="0.2">
      <c r="D332" s="61"/>
      <c r="E332" s="62"/>
      <c r="H332" s="63"/>
      <c r="K332" s="64"/>
    </row>
    <row r="333" spans="4:11" x14ac:dyDescent="0.2">
      <c r="D333" s="61"/>
      <c r="E333" s="62"/>
      <c r="H333" s="63"/>
      <c r="K333" s="64"/>
    </row>
    <row r="334" spans="4:11" x14ac:dyDescent="0.2">
      <c r="D334" s="61"/>
      <c r="E334" s="62"/>
      <c r="H334" s="63"/>
      <c r="K334" s="64"/>
    </row>
    <row r="335" spans="4:11" x14ac:dyDescent="0.2">
      <c r="D335" s="61"/>
      <c r="E335" s="62"/>
      <c r="H335" s="63"/>
      <c r="K335" s="64"/>
    </row>
    <row r="336" spans="4:11" x14ac:dyDescent="0.2">
      <c r="D336" s="61"/>
      <c r="E336" s="62"/>
      <c r="H336" s="63"/>
      <c r="K336" s="64"/>
    </row>
    <row r="337" spans="4:11" x14ac:dyDescent="0.2">
      <c r="D337" s="61"/>
      <c r="E337" s="62"/>
      <c r="H337" s="63"/>
      <c r="K337" s="64"/>
    </row>
    <row r="338" spans="4:11" x14ac:dyDescent="0.2">
      <c r="D338" s="61"/>
      <c r="E338" s="62"/>
      <c r="H338" s="63"/>
      <c r="K338" s="64"/>
    </row>
    <row r="339" spans="4:11" x14ac:dyDescent="0.2">
      <c r="D339" s="61"/>
      <c r="E339" s="62"/>
      <c r="H339" s="63"/>
      <c r="K339" s="64"/>
    </row>
    <row r="340" spans="4:11" x14ac:dyDescent="0.2">
      <c r="D340" s="61"/>
      <c r="E340" s="62"/>
      <c r="H340" s="63"/>
      <c r="K340" s="64"/>
    </row>
    <row r="341" spans="4:11" x14ac:dyDescent="0.2">
      <c r="D341" s="61"/>
      <c r="E341" s="62"/>
      <c r="H341" s="63"/>
      <c r="K341" s="64"/>
    </row>
    <row r="342" spans="4:11" x14ac:dyDescent="0.2">
      <c r="D342" s="61"/>
      <c r="E342" s="62"/>
      <c r="H342" s="63"/>
      <c r="K342" s="64"/>
    </row>
    <row r="343" spans="4:11" x14ac:dyDescent="0.2">
      <c r="D343" s="61"/>
      <c r="E343" s="62"/>
      <c r="H343" s="63"/>
      <c r="K343" s="64"/>
    </row>
    <row r="344" spans="4:11" x14ac:dyDescent="0.2">
      <c r="D344" s="61"/>
      <c r="E344" s="62"/>
      <c r="H344" s="63"/>
      <c r="K344" s="64"/>
    </row>
    <row r="345" spans="4:11" x14ac:dyDescent="0.2">
      <c r="D345" s="61"/>
      <c r="E345" s="62"/>
      <c r="H345" s="63"/>
      <c r="K345" s="64"/>
    </row>
    <row r="346" spans="4:11" x14ac:dyDescent="0.2">
      <c r="D346" s="61"/>
      <c r="E346" s="62"/>
      <c r="H346" s="63"/>
      <c r="K346" s="64"/>
    </row>
    <row r="347" spans="4:11" x14ac:dyDescent="0.2">
      <c r="D347" s="61"/>
      <c r="E347" s="62"/>
      <c r="H347" s="63"/>
      <c r="K347" s="64"/>
    </row>
    <row r="348" spans="4:11" x14ac:dyDescent="0.2">
      <c r="D348" s="61"/>
      <c r="E348" s="62"/>
      <c r="H348" s="63"/>
      <c r="K348" s="64"/>
    </row>
    <row r="349" spans="4:11" x14ac:dyDescent="0.2">
      <c r="D349" s="61"/>
      <c r="E349" s="62"/>
      <c r="H349" s="63"/>
      <c r="K349" s="64"/>
    </row>
    <row r="350" spans="4:11" x14ac:dyDescent="0.2">
      <c r="D350" s="61"/>
      <c r="E350" s="62"/>
      <c r="H350" s="63"/>
      <c r="K350" s="64"/>
    </row>
    <row r="351" spans="4:11" x14ac:dyDescent="0.2">
      <c r="D351" s="61"/>
      <c r="E351" s="62"/>
      <c r="H351" s="63"/>
      <c r="K351" s="64"/>
    </row>
    <row r="352" spans="4:11" x14ac:dyDescent="0.2">
      <c r="D352" s="61"/>
      <c r="E352" s="62"/>
      <c r="H352" s="63"/>
      <c r="K352" s="64"/>
    </row>
    <row r="353" spans="4:11" x14ac:dyDescent="0.2">
      <c r="D353" s="61"/>
      <c r="E353" s="62"/>
      <c r="H353" s="63"/>
      <c r="K353" s="64"/>
    </row>
    <row r="354" spans="4:11" x14ac:dyDescent="0.2">
      <c r="D354" s="61"/>
      <c r="E354" s="62"/>
      <c r="H354" s="63"/>
      <c r="K354" s="64"/>
    </row>
    <row r="355" spans="4:11" x14ac:dyDescent="0.2">
      <c r="D355" s="61"/>
      <c r="E355" s="62"/>
      <c r="H355" s="63"/>
      <c r="K355" s="64"/>
    </row>
    <row r="356" spans="4:11" x14ac:dyDescent="0.2">
      <c r="D356" s="61"/>
      <c r="E356" s="62"/>
      <c r="H356" s="63"/>
      <c r="K356" s="64"/>
    </row>
    <row r="357" spans="4:11" x14ac:dyDescent="0.2">
      <c r="D357" s="61"/>
      <c r="E357" s="62"/>
      <c r="H357" s="63"/>
      <c r="K357" s="64"/>
    </row>
    <row r="358" spans="4:11" x14ac:dyDescent="0.2">
      <c r="D358" s="61"/>
      <c r="E358" s="62"/>
      <c r="H358" s="63"/>
      <c r="K358" s="64"/>
    </row>
    <row r="359" spans="4:11" x14ac:dyDescent="0.2">
      <c r="D359" s="61"/>
      <c r="E359" s="62"/>
      <c r="H359" s="63"/>
      <c r="K359" s="64"/>
    </row>
    <row r="360" spans="4:11" x14ac:dyDescent="0.2">
      <c r="D360" s="61"/>
      <c r="E360" s="62"/>
      <c r="H360" s="63"/>
      <c r="K360" s="64"/>
    </row>
    <row r="361" spans="4:11" x14ac:dyDescent="0.2">
      <c r="D361" s="61"/>
      <c r="E361" s="62"/>
      <c r="H361" s="63"/>
      <c r="K361" s="64"/>
    </row>
    <row r="362" spans="4:11" x14ac:dyDescent="0.2">
      <c r="D362" s="61"/>
      <c r="E362" s="62"/>
      <c r="H362" s="63"/>
      <c r="K362" s="64"/>
    </row>
    <row r="363" spans="4:11" x14ac:dyDescent="0.2">
      <c r="D363" s="61"/>
      <c r="E363" s="62"/>
      <c r="H363" s="63"/>
      <c r="K363" s="64"/>
    </row>
    <row r="364" spans="4:11" x14ac:dyDescent="0.2">
      <c r="D364" s="61"/>
      <c r="E364" s="62"/>
      <c r="H364" s="63"/>
      <c r="K364" s="64"/>
    </row>
    <row r="365" spans="4:11" x14ac:dyDescent="0.2">
      <c r="D365" s="61"/>
      <c r="E365" s="62"/>
      <c r="H365" s="63"/>
      <c r="K365" s="64"/>
    </row>
    <row r="366" spans="4:11" x14ac:dyDescent="0.2">
      <c r="D366" s="61"/>
      <c r="E366" s="62"/>
      <c r="H366" s="63"/>
      <c r="K366" s="64"/>
    </row>
    <row r="367" spans="4:11" x14ac:dyDescent="0.2">
      <c r="D367" s="61"/>
      <c r="E367" s="62"/>
      <c r="H367" s="63"/>
      <c r="K367" s="64"/>
    </row>
    <row r="368" spans="4:11" x14ac:dyDescent="0.2">
      <c r="D368" s="61"/>
      <c r="E368" s="62"/>
      <c r="H368" s="63"/>
      <c r="K368" s="64"/>
    </row>
    <row r="369" spans="4:11" x14ac:dyDescent="0.2">
      <c r="D369" s="61"/>
      <c r="E369" s="62"/>
      <c r="H369" s="63"/>
      <c r="K369" s="64"/>
    </row>
    <row r="370" spans="4:11" x14ac:dyDescent="0.2">
      <c r="D370" s="61"/>
      <c r="E370" s="62"/>
      <c r="H370" s="63"/>
      <c r="K370" s="64"/>
    </row>
    <row r="371" spans="4:11" x14ac:dyDescent="0.2">
      <c r="D371" s="61"/>
      <c r="E371" s="62"/>
      <c r="H371" s="63"/>
      <c r="K371" s="64"/>
    </row>
    <row r="372" spans="4:11" x14ac:dyDescent="0.2">
      <c r="D372" s="61"/>
      <c r="E372" s="62"/>
      <c r="H372" s="63"/>
      <c r="K372" s="64"/>
    </row>
    <row r="373" spans="4:11" x14ac:dyDescent="0.2">
      <c r="D373" s="61"/>
      <c r="E373" s="62"/>
      <c r="H373" s="63"/>
      <c r="K373" s="64"/>
    </row>
    <row r="374" spans="4:11" x14ac:dyDescent="0.2">
      <c r="D374" s="61"/>
      <c r="E374" s="62"/>
      <c r="H374" s="63"/>
      <c r="K374" s="64"/>
    </row>
    <row r="375" spans="4:11" x14ac:dyDescent="0.2">
      <c r="D375" s="61"/>
      <c r="E375" s="62"/>
      <c r="H375" s="63"/>
      <c r="K375" s="64"/>
    </row>
    <row r="376" spans="4:11" x14ac:dyDescent="0.2">
      <c r="D376" s="61"/>
      <c r="E376" s="62"/>
      <c r="H376" s="63"/>
      <c r="K376" s="64"/>
    </row>
    <row r="377" spans="4:11" x14ac:dyDescent="0.2">
      <c r="D377" s="61"/>
      <c r="E377" s="62"/>
      <c r="H377" s="63"/>
      <c r="K377" s="64"/>
    </row>
    <row r="378" spans="4:11" x14ac:dyDescent="0.2">
      <c r="D378" s="61"/>
      <c r="E378" s="62"/>
      <c r="H378" s="63"/>
      <c r="K378" s="64"/>
    </row>
    <row r="379" spans="4:11" x14ac:dyDescent="0.2">
      <c r="D379" s="61"/>
      <c r="E379" s="62"/>
      <c r="H379" s="63"/>
      <c r="K379" s="64"/>
    </row>
    <row r="380" spans="4:11" x14ac:dyDescent="0.2">
      <c r="D380" s="61"/>
      <c r="E380" s="62"/>
      <c r="H380" s="63"/>
      <c r="K380" s="64"/>
    </row>
    <row r="381" spans="4:11" x14ac:dyDescent="0.2">
      <c r="D381" s="61"/>
      <c r="E381" s="62"/>
      <c r="H381" s="63"/>
      <c r="K381" s="64"/>
    </row>
    <row r="382" spans="4:11" x14ac:dyDescent="0.2">
      <c r="D382" s="61"/>
      <c r="E382" s="62"/>
      <c r="H382" s="63"/>
      <c r="K382" s="64"/>
    </row>
    <row r="383" spans="4:11" x14ac:dyDescent="0.2">
      <c r="D383" s="61"/>
      <c r="E383" s="62"/>
      <c r="H383" s="63"/>
      <c r="K383" s="64"/>
    </row>
    <row r="384" spans="4:11" x14ac:dyDescent="0.2">
      <c r="D384" s="61"/>
      <c r="E384" s="62"/>
      <c r="H384" s="63"/>
      <c r="K384" s="64"/>
    </row>
    <row r="385" spans="4:11" x14ac:dyDescent="0.2">
      <c r="D385" s="61"/>
      <c r="E385" s="62"/>
      <c r="H385" s="63"/>
      <c r="K385" s="64"/>
    </row>
    <row r="386" spans="4:11" x14ac:dyDescent="0.2">
      <c r="D386" s="61"/>
      <c r="E386" s="62"/>
      <c r="H386" s="63"/>
      <c r="K386" s="64"/>
    </row>
    <row r="387" spans="4:11" x14ac:dyDescent="0.2">
      <c r="D387" s="61"/>
      <c r="E387" s="62"/>
      <c r="H387" s="63"/>
      <c r="K387" s="64"/>
    </row>
    <row r="388" spans="4:11" x14ac:dyDescent="0.2">
      <c r="D388" s="61"/>
      <c r="E388" s="62"/>
      <c r="H388" s="63"/>
      <c r="K388" s="64"/>
    </row>
    <row r="389" spans="4:11" x14ac:dyDescent="0.2">
      <c r="D389" s="61"/>
      <c r="E389" s="62"/>
      <c r="H389" s="63"/>
      <c r="K389" s="64"/>
    </row>
    <row r="390" spans="4:11" x14ac:dyDescent="0.2">
      <c r="D390" s="61"/>
      <c r="E390" s="62"/>
      <c r="H390" s="63"/>
      <c r="K390" s="64"/>
    </row>
  </sheetData>
  <sheetProtection algorithmName="SHA-512" hashValue="rqnv8zN9H40FftQJ5w1Nq8jjDdJhk1kLzoSCKCbLRg1UYkWkB7X00/p1sZlqfL1P6ak5scBFqNoPthQY+lwQ8w==" saltValue="9loQzn6Eu4fP5762M4nOfg==" spinCount="100000" sheet="1" objects="1" scenarios="1"/>
  <mergeCells count="45">
    <mergeCell ref="A131:K131"/>
    <mergeCell ref="D186:K186"/>
    <mergeCell ref="D187:K187"/>
    <mergeCell ref="D188:K188"/>
    <mergeCell ref="D175:K176"/>
    <mergeCell ref="D177:K178"/>
    <mergeCell ref="A147:K147"/>
    <mergeCell ref="D191:K191"/>
    <mergeCell ref="H182:I182"/>
    <mergeCell ref="H183:I183"/>
    <mergeCell ref="H184:I184"/>
    <mergeCell ref="D180:D181"/>
    <mergeCell ref="E180:E181"/>
    <mergeCell ref="H181:I181"/>
    <mergeCell ref="F180:I180"/>
    <mergeCell ref="D190:K190"/>
    <mergeCell ref="A43:A48"/>
    <mergeCell ref="A49:A62"/>
    <mergeCell ref="A63:A65"/>
    <mergeCell ref="A66:A72"/>
    <mergeCell ref="A173:D173"/>
    <mergeCell ref="A121:A123"/>
    <mergeCell ref="A124:A130"/>
    <mergeCell ref="A132:A146"/>
    <mergeCell ref="A148:A172"/>
    <mergeCell ref="A83:A90"/>
    <mergeCell ref="A91:A98"/>
    <mergeCell ref="A99:A102"/>
    <mergeCell ref="A103:A119"/>
    <mergeCell ref="A73:A79"/>
    <mergeCell ref="A80:A81"/>
    <mergeCell ref="A82:K82"/>
    <mergeCell ref="A1:K1"/>
    <mergeCell ref="A2:K2"/>
    <mergeCell ref="C3:K3"/>
    <mergeCell ref="A32:A41"/>
    <mergeCell ref="A10:A13"/>
    <mergeCell ref="A14:A15"/>
    <mergeCell ref="A16:A20"/>
    <mergeCell ref="A21:A24"/>
    <mergeCell ref="A25:A28"/>
    <mergeCell ref="A29:A30"/>
    <mergeCell ref="A8:K8"/>
    <mergeCell ref="A31:K31"/>
    <mergeCell ref="C5:K5"/>
  </mergeCells>
  <phoneticPr fontId="2" type="noConversion"/>
  <conditionalFormatting sqref="H9">
    <cfRule type="cellIs" dxfId="5" priority="7" operator="equal">
      <formula>$B$176</formula>
    </cfRule>
  </conditionalFormatting>
  <conditionalFormatting sqref="H10:H30">
    <cfRule type="cellIs" dxfId="4" priority="6" operator="equal">
      <formula>$B$176</formula>
    </cfRule>
  </conditionalFormatting>
  <conditionalFormatting sqref="H32:H81">
    <cfRule type="cellIs" dxfId="3" priority="5" operator="equal">
      <formula>$B$176</formula>
    </cfRule>
  </conditionalFormatting>
  <conditionalFormatting sqref="H83:H130">
    <cfRule type="cellIs" dxfId="2" priority="3" operator="equal">
      <formula>$B$176</formula>
    </cfRule>
  </conditionalFormatting>
  <conditionalFormatting sqref="H132:H146">
    <cfRule type="cellIs" dxfId="1" priority="2" operator="equal">
      <formula>$B$176</formula>
    </cfRule>
  </conditionalFormatting>
  <conditionalFormatting sqref="H148:H172">
    <cfRule type="cellIs" dxfId="0" priority="1" operator="equal">
      <formula>$B$176</formula>
    </cfRule>
  </conditionalFormatting>
  <dataValidations count="13">
    <dataValidation type="list" allowBlank="1" showErrorMessage="1" errorTitle="ATENÇÃO!" error="Escolha uma das opções disponíveis" sqref="A1:K1" xr:uid="{00000000-0002-0000-0000-000000000000}">
      <formula1>$AB$197:$AB$200</formula1>
    </dataValidation>
    <dataValidation type="list" allowBlank="1" showErrorMessage="1" errorTitle="ATENÇÃO!" error="Deverá escolher uma das opções disponíveis" sqref="H9:H30 H148:H172 H132:H146 H83:H130 H32:H81" xr:uid="{00000000-0002-0000-0000-000001000000}">
      <formula1>$B$175:$B$178</formula1>
    </dataValidation>
    <dataValidation type="list" allowBlank="1" showErrorMessage="1" errorTitle="ATENÇÃO!" error="Deverá considerar apenas as pontuações previstas de 0, 5, 10 ou 15 pontos" sqref="I20" xr:uid="{00000000-0002-0000-0000-000002000000}">
      <formula1>$S$180:$V$180</formula1>
    </dataValidation>
    <dataValidation type="list" allowBlank="1" showErrorMessage="1" errorTitle="ATENÇÃO!" error="Deverá considerar apenas as pontuações previstas de 0, 10, 12 ou 15 pontos" sqref="I24" xr:uid="{00000000-0002-0000-0000-000003000000}">
      <formula1>$S$185:$V$185</formula1>
    </dataValidation>
    <dataValidation type="list" allowBlank="1" showErrorMessage="1" errorTitle="ATENÇÃO!" error="Deverá apenas considerar as pontuações previstas de 0, 2 ou 4 pontos" sqref="I71" xr:uid="{00000000-0002-0000-0000-000004000000}">
      <formula1>$S$184:$U$184</formula1>
    </dataValidation>
    <dataValidation type="list" allowBlank="1" showErrorMessage="1" errorTitle="ATENÇÃO!" error="Deverá considerar apenas as pontuações previstas de 0, 2, 4 ou 6 pontos" sqref="I104:I105 I108" xr:uid="{00000000-0002-0000-0000-000005000000}">
      <formula1>$S$184:$V$184</formula1>
    </dataValidation>
    <dataValidation type="list" allowBlank="1" showErrorMessage="1" errorTitle="ATENÇÃO!" error="Deverá considerar apenas as pontuações previstas de 0, 3 ou 5 pontos" sqref="I111" xr:uid="{00000000-0002-0000-0000-000006000000}">
      <formula1>$S$183:$U$183</formula1>
    </dataValidation>
    <dataValidation type="list" allowBlank="1" showErrorMessage="1" errorTitle="ATENÇÃO!" error="Deverá apenas considerar apenas as pontuações previstas de 0, 5, 10 ou 15 pontos" sqref="I132:I133 I162 I139" xr:uid="{00000000-0002-0000-0000-000007000000}">
      <formula1>$S$180:$V$180</formula1>
    </dataValidation>
    <dataValidation type="list" allowBlank="1" showErrorMessage="1" errorTitle="ATENÇÃO!" error="Deverá apenas considerar as pontuações previstas de 0, 5 ou 10 pontos" sqref="I136 I149" xr:uid="{00000000-0002-0000-0000-000008000000}">
      <formula1>$S$180:$U$180</formula1>
    </dataValidation>
    <dataValidation type="list" allowBlank="1" showErrorMessage="1" errorTitle="ATENÇÃO!" error="Deverá considerar apenas as pontuações previstas de 0, 1 ou 3 pontos" sqref="I145" xr:uid="{00000000-0002-0000-0000-000009000000}">
      <formula1>$S$182:$U$182</formula1>
    </dataValidation>
    <dataValidation type="list" allowBlank="1" showErrorMessage="1" errorTitle="ATENÇÃO!" error="Deverá apenas considerar as pontuações previstas de 0, 2, 4 ou 5 pontos" sqref="I146" xr:uid="{00000000-0002-0000-0000-00000A000000}">
      <formula1>$S$186:$W$186</formula1>
    </dataValidation>
    <dataValidation type="list" allowBlank="1" showErrorMessage="1" errorTitle="ATENÇÃO!" error="Deverá apenas considerar as pontuações previstas de 0, 3, 6, 9, 12 ou 15 pontos" sqref="I163:I165" xr:uid="{00000000-0002-0000-0000-00000B000000}">
      <formula1>$S$181:$X$181</formula1>
    </dataValidation>
    <dataValidation type="list" allowBlank="1" showErrorMessage="1" errorTitle="ATENÇÃO!" error="Deverá considerar apenas as pontuações previstas de 0, 3 ou 6 pontos" sqref="I172" xr:uid="{00000000-0002-0000-0000-00000C000000}">
      <formula1>$S$181:$U$181</formula1>
    </dataValidation>
  </dataValidations>
  <printOptions horizontalCentered="1"/>
  <pageMargins left="0.19685039370078741" right="0.19685039370078741" top="0.70866141732283472" bottom="0.62992125984251968" header="0" footer="0.19685039370078741"/>
  <pageSetup paperSize="9" scale="90" orientation="landscape" r:id="rId1"/>
  <headerFooter differentFirst="1" alignWithMargins="0">
    <oddHeader>&amp;CAuditoria de Classificação - Aldeamentos Turísticos</oddHeader>
    <oddFooter>&amp;L&amp;G&amp;CPágina &amp;P de &amp;N</oddFooter>
    <firstFooter>&amp;CPágina &amp;P de &amp;N</firstFooter>
  </headerFooter>
  <ignoredErrors>
    <ignoredError sqref="I156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9"/>
  <sheetViews>
    <sheetView workbookViewId="0">
      <selection activeCell="D10" sqref="D10"/>
    </sheetView>
  </sheetViews>
  <sheetFormatPr defaultColWidth="16.5703125" defaultRowHeight="12.75" x14ac:dyDescent="0.2"/>
  <cols>
    <col min="1" max="2" width="20.28515625" customWidth="1"/>
    <col min="3" max="5" width="13.28515625" customWidth="1"/>
    <col min="6" max="6" width="45.42578125" customWidth="1"/>
    <col min="7" max="7" width="11.42578125" customWidth="1"/>
  </cols>
  <sheetData>
    <row r="1" spans="1:7" x14ac:dyDescent="0.2">
      <c r="A1" t="s">
        <v>261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</row>
    <row r="2" spans="1:7" x14ac:dyDescent="0.2">
      <c r="A2" t="s">
        <v>268</v>
      </c>
      <c r="B2" t="str">
        <f>Folha1!A3</f>
        <v>Empreendimento:</v>
      </c>
      <c r="F2" t="str">
        <f>IF(Folha1!C3="","",Folha1!C3)</f>
        <v>Aldeamento Turístico de 4****</v>
      </c>
    </row>
    <row r="3" spans="1:7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2 pisos, incluindo o rés-do-chão</v>
      </c>
    </row>
    <row r="5" spans="1:7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>
        <f>IF(Folha1!D9="","",Folha1!D9)</f>
        <v>15</v>
      </c>
    </row>
    <row r="6" spans="1:7" x14ac:dyDescent="0.2">
      <c r="A6" t="str">
        <f>Folha1!$A$8</f>
        <v>1. Instalações</v>
      </c>
      <c r="B6" t="str">
        <f>Folha1!$A$9</f>
        <v>Acessos</v>
      </c>
      <c r="C6" t="s">
        <v>269</v>
      </c>
      <c r="F6" t="str">
        <f>IF(Folha1!E9="","",Folha1!E9)</f>
        <v/>
      </c>
    </row>
    <row r="7" spans="1:7" x14ac:dyDescent="0.2">
      <c r="A7" t="str">
        <f>Folha1!$A$8</f>
        <v>1. Instalações</v>
      </c>
      <c r="B7" t="str">
        <f>Folha1!$A$9</f>
        <v>Acessos</v>
      </c>
      <c r="C7" t="s">
        <v>270</v>
      </c>
      <c r="F7" t="str">
        <f>IF(Folha1!F9="","",Folha1!F9)</f>
        <v>Ob.</v>
      </c>
    </row>
    <row r="8" spans="1:7" x14ac:dyDescent="0.2">
      <c r="A8" t="str">
        <f>Folha1!$A$8</f>
        <v>1. Instalações</v>
      </c>
      <c r="B8" t="str">
        <f>Folha1!$A$9</f>
        <v>Acessos</v>
      </c>
      <c r="C8" t="s">
        <v>271</v>
      </c>
      <c r="F8" t="str">
        <f>IF(Folha1!G9="","",Folha1!G9)</f>
        <v>Ob.</v>
      </c>
    </row>
    <row r="9" spans="1:7" x14ac:dyDescent="0.2">
      <c r="A9" t="str">
        <f>Folha1!$A$8</f>
        <v>1. Instalações</v>
      </c>
      <c r="B9" t="str">
        <f>Folha1!$A$9</f>
        <v>Acessos</v>
      </c>
      <c r="C9" t="s">
        <v>272</v>
      </c>
      <c r="F9">
        <f>IF(Folha1!H9="ü","1",IF(Folha1!H9="Ø","0",IF(Folha1!H9="Ó","0",Folha1!H9)))</f>
        <v>0</v>
      </c>
      <c r="G9" t="s">
        <v>273</v>
      </c>
    </row>
    <row r="10" spans="1:7" x14ac:dyDescent="0.2">
      <c r="A10" t="str">
        <f>Folha1!$A$8</f>
        <v>1. Instalações</v>
      </c>
      <c r="B10" t="str">
        <f>Folha1!$A$9</f>
        <v>Acessos</v>
      </c>
      <c r="C10" s="228" t="str">
        <f>Folha1!$I$7</f>
        <v>Parcial</v>
      </c>
      <c r="F10" t="str">
        <f>IF(Folha1!I9="","",Folha1!I9)</f>
        <v>0</v>
      </c>
    </row>
    <row r="11" spans="1:7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 t="str">
        <f>IF(Folha1!J9="","",Folha1!J9)</f>
        <v>0</v>
      </c>
    </row>
    <row r="12" spans="1:7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/>
      </c>
    </row>
    <row r="13" spans="1:7" x14ac:dyDescent="0.2">
      <c r="A13" t="str">
        <f>Folha1!$A$8</f>
        <v>1. Instalações</v>
      </c>
      <c r="B13" t="str">
        <f>Folha1!$A$10</f>
        <v>Zonas comuns</v>
      </c>
      <c r="C13" t="str">
        <f>Folha1!$B$7</f>
        <v>Nº</v>
      </c>
      <c r="F13">
        <f>IF(Folha1!B10="","",Folha1!B10)</f>
        <v>2</v>
      </c>
    </row>
    <row r="14" spans="1:7" x14ac:dyDescent="0.2">
      <c r="A14" t="str">
        <f>Folha1!$A$8</f>
        <v>1. Instalações</v>
      </c>
      <c r="B14" t="str">
        <f>Folha1!$A$10</f>
        <v>Zonas comuns</v>
      </c>
      <c r="C14" t="str">
        <f>Folha1!$C$7</f>
        <v>Requisitos</v>
      </c>
      <c r="F14" t="str">
        <f>IF(Folha1!C10="","",Folha1!C10)</f>
        <v>Local identificado de receção destinado ao check in, check out e informações aos utentes, que pode ser instalado no próprio aldeamento turístico ou em comum com outro empreendimento turístico</v>
      </c>
    </row>
    <row r="15" spans="1:7" x14ac:dyDescent="0.2">
      <c r="A15" t="str">
        <f>Folha1!$A$8</f>
        <v>1. Instalações</v>
      </c>
      <c r="B15" t="str">
        <f>Folha1!$A$10</f>
        <v>Zonas comuns</v>
      </c>
      <c r="C15" t="str">
        <f>Folha1!$D$7</f>
        <v>Pontos</v>
      </c>
      <c r="F15" t="str">
        <f>IF(Folha1!D10="","",Folha1!D10)</f>
        <v>---</v>
      </c>
    </row>
    <row r="16" spans="1:7" x14ac:dyDescent="0.2">
      <c r="A16" t="str">
        <f>Folha1!$A$8</f>
        <v>1. Instalações</v>
      </c>
      <c r="B16" t="str">
        <f>Folha1!$A$10</f>
        <v>Zonas comuns</v>
      </c>
      <c r="C16" t="s">
        <v>269</v>
      </c>
      <c r="F16" t="str">
        <f>IF(Folha1!E10="","",Folha1!E10)</f>
        <v>Ob.</v>
      </c>
    </row>
    <row r="17" spans="1:7" x14ac:dyDescent="0.2">
      <c r="A17" t="str">
        <f>Folha1!$A$8</f>
        <v>1. Instalações</v>
      </c>
      <c r="B17" t="str">
        <f>Folha1!$A$10</f>
        <v>Zonas comuns</v>
      </c>
      <c r="C17" t="s">
        <v>270</v>
      </c>
      <c r="F17" t="str">
        <f>IF(Folha1!F10="","",Folha1!F10)</f>
        <v>Ob.</v>
      </c>
    </row>
    <row r="18" spans="1:7" x14ac:dyDescent="0.2">
      <c r="A18" t="str">
        <f>Folha1!$A$8</f>
        <v>1. Instalações</v>
      </c>
      <c r="B18" t="str">
        <f>Folha1!$A$10</f>
        <v>Zonas comuns</v>
      </c>
      <c r="C18" t="s">
        <v>271</v>
      </c>
      <c r="F18" t="str">
        <f>IF(Folha1!G10="","",Folha1!G10)</f>
        <v>Ob.</v>
      </c>
    </row>
    <row r="19" spans="1:7" x14ac:dyDescent="0.2">
      <c r="A19" t="str">
        <f>Folha1!$A$8</f>
        <v>1. Instalações</v>
      </c>
      <c r="B19" t="str">
        <f>Folha1!$A$10</f>
        <v>Zonas comuns</v>
      </c>
      <c r="C19" t="s">
        <v>272</v>
      </c>
      <c r="F19">
        <f>IF(Folha1!H10="ü","1",IF(Folha1!H10="Ø","0",IF(Folha1!H10="Ó","0",Folha1!H10)))</f>
        <v>0</v>
      </c>
    </row>
    <row r="20" spans="1:7" x14ac:dyDescent="0.2">
      <c r="A20" t="str">
        <f>Folha1!$A$8</f>
        <v>1. Instalações</v>
      </c>
      <c r="B20" t="str">
        <f>Folha1!$A$10</f>
        <v>Zonas comuns</v>
      </c>
      <c r="C20" s="228" t="str">
        <f>Folha1!$I$7</f>
        <v>Parcial</v>
      </c>
      <c r="F20" t="str">
        <f>IF(Folha1!I10="","",Folha1!I10)</f>
        <v>0</v>
      </c>
    </row>
    <row r="21" spans="1:7" x14ac:dyDescent="0.2">
      <c r="A21" t="str">
        <f>Folha1!$A$8</f>
        <v>1. Instalações</v>
      </c>
      <c r="B21" t="str">
        <f>Folha1!$A$10</f>
        <v>Zonas comuns</v>
      </c>
      <c r="C21" t="str">
        <f>Folha1!$J$7</f>
        <v>Total</v>
      </c>
      <c r="F21">
        <f>IF(Folha1!J10="","",Folha1!J10)</f>
        <v>0</v>
      </c>
    </row>
    <row r="22" spans="1:7" x14ac:dyDescent="0.2">
      <c r="A22" t="str">
        <f>Folha1!$A$8</f>
        <v>1. Instalações</v>
      </c>
      <c r="B22" t="str">
        <f>Folha1!$A$10</f>
        <v>Zonas comuns</v>
      </c>
      <c r="C22" t="str">
        <f>Folha1!$K$7</f>
        <v>Observações</v>
      </c>
      <c r="F22" t="str">
        <f>IF(Folha1!K10="","",Folha1!K10)</f>
        <v/>
      </c>
    </row>
    <row r="23" spans="1:7" x14ac:dyDescent="0.2">
      <c r="A23" t="str">
        <f>Folha1!$A$8</f>
        <v>1. Instalações</v>
      </c>
      <c r="B23" t="str">
        <f>Folha1!$A$10</f>
        <v>Zonas comuns</v>
      </c>
      <c r="C23" t="str">
        <f>Folha1!$B$7</f>
        <v>Nº</v>
      </c>
      <c r="F23">
        <f>IF(Folha1!B11="","",Folha1!B11)</f>
        <v>3</v>
      </c>
    </row>
    <row r="24" spans="1:7" x14ac:dyDescent="0.2">
      <c r="A24" t="str">
        <f>Folha1!$A$8</f>
        <v>1. Instalações</v>
      </c>
      <c r="B24" t="str">
        <f>Folha1!$A$10</f>
        <v>Zonas comuns</v>
      </c>
      <c r="C24" t="str">
        <f>Folha1!$C$7</f>
        <v>Requisitos</v>
      </c>
      <c r="F24" t="str">
        <f>IF(Folha1!C11="","",Folha1!C11)</f>
        <v>Restaurante com zona de bar aberto 7 dias por semana (1)</v>
      </c>
    </row>
    <row r="25" spans="1:7" x14ac:dyDescent="0.2">
      <c r="A25" t="str">
        <f>Folha1!$A$8</f>
        <v>1. Instalações</v>
      </c>
      <c r="B25" t="str">
        <f>Folha1!$A$10</f>
        <v>Zonas comuns</v>
      </c>
      <c r="C25" t="str">
        <f>Folha1!$D$7</f>
        <v>Pontos</v>
      </c>
      <c r="F25" t="str">
        <f>IF(Folha1!D11="","",Folha1!D11)</f>
        <v>---</v>
      </c>
    </row>
    <row r="26" spans="1:7" x14ac:dyDescent="0.2">
      <c r="A26" t="str">
        <f>Folha1!$A$8</f>
        <v>1. Instalações</v>
      </c>
      <c r="B26" t="str">
        <f>Folha1!$A$10</f>
        <v>Zonas comuns</v>
      </c>
      <c r="C26" t="s">
        <v>269</v>
      </c>
      <c r="F26" t="str">
        <f>IF(Folha1!E11="","",Folha1!E11)</f>
        <v>Ob.</v>
      </c>
    </row>
    <row r="27" spans="1:7" x14ac:dyDescent="0.2">
      <c r="A27" t="str">
        <f>Folha1!$A$8</f>
        <v>1. Instalações</v>
      </c>
      <c r="B27" t="str">
        <f>Folha1!$A$10</f>
        <v>Zonas comuns</v>
      </c>
      <c r="C27" t="s">
        <v>270</v>
      </c>
      <c r="F27" t="str">
        <f>IF(Folha1!F11="","",Folha1!F11)</f>
        <v>Ob.</v>
      </c>
    </row>
    <row r="28" spans="1:7" x14ac:dyDescent="0.2">
      <c r="A28" t="str">
        <f>Folha1!$A$8</f>
        <v>1. Instalações</v>
      </c>
      <c r="B28" t="str">
        <f>Folha1!$A$10</f>
        <v>Zonas comuns</v>
      </c>
      <c r="C28" t="s">
        <v>271</v>
      </c>
      <c r="F28" t="str">
        <f>IF(Folha1!G11="","",Folha1!G11)</f>
        <v>Ob.</v>
      </c>
    </row>
    <row r="29" spans="1:7" x14ac:dyDescent="0.2">
      <c r="A29" t="str">
        <f>Folha1!$A$8</f>
        <v>1. Instalações</v>
      </c>
      <c r="B29" t="str">
        <f>Folha1!$A$10</f>
        <v>Zonas comuns</v>
      </c>
      <c r="C29" t="s">
        <v>272</v>
      </c>
      <c r="F29">
        <f>IF(Folha1!H11="ü","1",IF(Folha1!H11="Ø","0",IF(Folha1!H11="Ó","0",Folha1!H11)))</f>
        <v>0</v>
      </c>
      <c r="G29" t="s">
        <v>274</v>
      </c>
    </row>
    <row r="30" spans="1:7" x14ac:dyDescent="0.2">
      <c r="A30" t="str">
        <f>Folha1!$A$8</f>
        <v>1. Instalações</v>
      </c>
      <c r="B30" t="str">
        <f>Folha1!$A$10</f>
        <v>Zonas comuns</v>
      </c>
      <c r="C30" s="228" t="str">
        <f>Folha1!$I$7</f>
        <v>Parcial</v>
      </c>
      <c r="F30" t="str">
        <f>IF(Folha1!I11="","",Folha1!I11)</f>
        <v>0</v>
      </c>
    </row>
    <row r="31" spans="1:7" x14ac:dyDescent="0.2">
      <c r="A31" t="str">
        <f>Folha1!$A$8</f>
        <v>1. Instalações</v>
      </c>
      <c r="B31" t="str">
        <f>Folha1!$A$10</f>
        <v>Zonas comuns</v>
      </c>
      <c r="C31" t="str">
        <f>Folha1!$J$7</f>
        <v>Total</v>
      </c>
      <c r="F31">
        <f>IF(Folha1!J11="","",Folha1!J11)</f>
        <v>0</v>
      </c>
    </row>
    <row r="32" spans="1:7" x14ac:dyDescent="0.2">
      <c r="A32" t="str">
        <f>Folha1!$A$8</f>
        <v>1. Instalações</v>
      </c>
      <c r="B32" t="str">
        <f>Folha1!$A$10</f>
        <v>Zonas comuns</v>
      </c>
      <c r="C32" t="str">
        <f>Folha1!$K$7</f>
        <v>Observações</v>
      </c>
      <c r="F32" t="str">
        <f>IF(Folha1!K11="","",Folha1!K11)</f>
        <v/>
      </c>
    </row>
    <row r="33" spans="1:7" x14ac:dyDescent="0.2">
      <c r="A33" t="str">
        <f>Folha1!$A$8</f>
        <v>1. Instalações</v>
      </c>
      <c r="B33" t="str">
        <f>Folha1!$A$10</f>
        <v>Zonas comuns</v>
      </c>
      <c r="C33" t="str">
        <f>Folha1!$B$7</f>
        <v>Nº</v>
      </c>
      <c r="F33">
        <f>IF(Folha1!B12="","",Folha1!B12)</f>
        <v>4</v>
      </c>
    </row>
    <row r="34" spans="1:7" x14ac:dyDescent="0.2">
      <c r="A34" t="str">
        <f>Folha1!$A$8</f>
        <v>1. Instalações</v>
      </c>
      <c r="B34" t="str">
        <f>Folha1!$A$10</f>
        <v>Zonas comuns</v>
      </c>
      <c r="C34" t="str">
        <f>Folha1!$C$7</f>
        <v>Requisitos</v>
      </c>
      <c r="F34" t="str">
        <f>IF(Folha1!C12="","",Folha1!C12)</f>
        <v>Piscina comum exterior com anexo próprio para crianças (2)</v>
      </c>
    </row>
    <row r="35" spans="1:7" x14ac:dyDescent="0.2">
      <c r="A35" t="str">
        <f>Folha1!$A$8</f>
        <v>1. Instalações</v>
      </c>
      <c r="B35" t="str">
        <f>Folha1!$A$10</f>
        <v>Zonas comuns</v>
      </c>
      <c r="C35" t="str">
        <f>Folha1!$D$7</f>
        <v>Pontos</v>
      </c>
      <c r="F35" t="str">
        <f>IF(Folha1!D12="","",Folha1!D12)</f>
        <v>---</v>
      </c>
    </row>
    <row r="36" spans="1:7" x14ac:dyDescent="0.2">
      <c r="A36" t="str">
        <f>Folha1!$A$8</f>
        <v>1. Instalações</v>
      </c>
      <c r="B36" t="str">
        <f>Folha1!$A$10</f>
        <v>Zonas comuns</v>
      </c>
      <c r="C36" t="s">
        <v>269</v>
      </c>
      <c r="F36" t="str">
        <f>IF(Folha1!E12="","",Folha1!E12)</f>
        <v>Ob.</v>
      </c>
    </row>
    <row r="37" spans="1:7" x14ac:dyDescent="0.2">
      <c r="A37" t="str">
        <f>Folha1!$A$8</f>
        <v>1. Instalações</v>
      </c>
      <c r="B37" t="str">
        <f>Folha1!$A$10</f>
        <v>Zonas comuns</v>
      </c>
      <c r="C37" t="s">
        <v>270</v>
      </c>
      <c r="F37" t="str">
        <f>IF(Folha1!F12="","",Folha1!F12)</f>
        <v>Ob.</v>
      </c>
    </row>
    <row r="38" spans="1:7" x14ac:dyDescent="0.2">
      <c r="A38" t="str">
        <f>Folha1!$A$8</f>
        <v>1. Instalações</v>
      </c>
      <c r="B38" t="str">
        <f>Folha1!$A$10</f>
        <v>Zonas comuns</v>
      </c>
      <c r="C38" t="s">
        <v>271</v>
      </c>
      <c r="F38" t="str">
        <f>IF(Folha1!G12="","",Folha1!G12)</f>
        <v>Ob.</v>
      </c>
    </row>
    <row r="39" spans="1:7" x14ac:dyDescent="0.2">
      <c r="A39" t="str">
        <f>Folha1!$A$8</f>
        <v>1. Instalações</v>
      </c>
      <c r="B39" t="str">
        <f>Folha1!$A$10</f>
        <v>Zonas comuns</v>
      </c>
      <c r="C39" t="s">
        <v>272</v>
      </c>
      <c r="F39">
        <f>IF(Folha1!H12="ü","1",IF(Folha1!H12="Ø","0",IF(Folha1!H12="Ó","0",Folha1!H12)))</f>
        <v>0</v>
      </c>
      <c r="G39" t="s">
        <v>275</v>
      </c>
    </row>
    <row r="40" spans="1:7" x14ac:dyDescent="0.2">
      <c r="A40" t="str">
        <f>Folha1!$A$8</f>
        <v>1. Instalações</v>
      </c>
      <c r="B40" t="str">
        <f>Folha1!$A$10</f>
        <v>Zonas comuns</v>
      </c>
      <c r="C40" s="228" t="str">
        <f>Folha1!$I$7</f>
        <v>Parcial</v>
      </c>
      <c r="F40" t="str">
        <f>IF(Folha1!I12="","",Folha1!I12)</f>
        <v>0</v>
      </c>
    </row>
    <row r="41" spans="1:7" x14ac:dyDescent="0.2">
      <c r="A41" t="str">
        <f>Folha1!$A$8</f>
        <v>1. Instalações</v>
      </c>
      <c r="B41" t="str">
        <f>Folha1!$A$10</f>
        <v>Zonas comuns</v>
      </c>
      <c r="C41" t="str">
        <f>Folha1!$J$7</f>
        <v>Total</v>
      </c>
      <c r="F41">
        <f>IF(Folha1!J12="","",Folha1!J12)</f>
        <v>0</v>
      </c>
    </row>
    <row r="42" spans="1:7" x14ac:dyDescent="0.2">
      <c r="A42" t="str">
        <f>Folha1!$A$8</f>
        <v>1. Instalações</v>
      </c>
      <c r="B42" t="str">
        <f>Folha1!$A$10</f>
        <v>Zonas comuns</v>
      </c>
      <c r="C42" t="str">
        <f>Folha1!$K$7</f>
        <v>Observações</v>
      </c>
      <c r="F42" t="str">
        <f>IF(Folha1!K12="","",Folha1!K12)</f>
        <v/>
      </c>
    </row>
    <row r="43" spans="1:7" x14ac:dyDescent="0.2">
      <c r="A43" t="str">
        <f>Folha1!$A$8</f>
        <v>1. Instalações</v>
      </c>
      <c r="B43" t="str">
        <f>Folha1!$A$10</f>
        <v>Zonas comuns</v>
      </c>
      <c r="C43" t="str">
        <f>Folha1!$B$7</f>
        <v>Nº</v>
      </c>
      <c r="F43">
        <f>IF(Folha1!B13="","",Folha1!B13)</f>
        <v>5</v>
      </c>
    </row>
    <row r="44" spans="1:7" x14ac:dyDescent="0.2">
      <c r="A44" t="str">
        <f>Folha1!$A$8</f>
        <v>1. Instalações</v>
      </c>
      <c r="B44" t="str">
        <f>Folha1!$A$10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x14ac:dyDescent="0.2">
      <c r="A45" t="str">
        <f>Folha1!$A$8</f>
        <v>1. Instalações</v>
      </c>
      <c r="B45" t="str">
        <f>Folha1!$A$10</f>
        <v>Zonas comuns</v>
      </c>
      <c r="C45" t="str">
        <f>Folha1!$D$7</f>
        <v>Pontos</v>
      </c>
      <c r="F45">
        <f>IF(Folha1!D13="","",Folha1!D13)</f>
        <v>10</v>
      </c>
    </row>
    <row r="46" spans="1:7" x14ac:dyDescent="0.2">
      <c r="A46" t="str">
        <f>Folha1!$A$8</f>
        <v>1. Instalações</v>
      </c>
      <c r="B46" t="str">
        <f>Folha1!$A$10</f>
        <v>Zonas comuns</v>
      </c>
      <c r="C46" t="s">
        <v>269</v>
      </c>
      <c r="F46" t="str">
        <f>IF(Folha1!E13="","",Folha1!E13)</f>
        <v/>
      </c>
    </row>
    <row r="47" spans="1:7" x14ac:dyDescent="0.2">
      <c r="A47" t="str">
        <f>Folha1!$A$8</f>
        <v>1. Instalações</v>
      </c>
      <c r="B47" t="str">
        <f>Folha1!$A$10</f>
        <v>Zonas comuns</v>
      </c>
      <c r="C47" t="s">
        <v>270</v>
      </c>
      <c r="F47" t="str">
        <f>IF(Folha1!F13="","",Folha1!F13)</f>
        <v/>
      </c>
    </row>
    <row r="48" spans="1:7" x14ac:dyDescent="0.2">
      <c r="A48" t="str">
        <f>Folha1!$A$8</f>
        <v>1. Instalações</v>
      </c>
      <c r="B48" t="str">
        <f>Folha1!$A$10</f>
        <v>Zonas comuns</v>
      </c>
      <c r="C48" t="s">
        <v>271</v>
      </c>
      <c r="F48" t="str">
        <f>IF(Folha1!G13="","",Folha1!G13)</f>
        <v/>
      </c>
    </row>
    <row r="49" spans="1:6" x14ac:dyDescent="0.2">
      <c r="A49" t="str">
        <f>Folha1!$A$8</f>
        <v>1. Instalações</v>
      </c>
      <c r="B49" t="str">
        <f>Folha1!$A$10</f>
        <v>Zonas comuns</v>
      </c>
      <c r="C49" t="s">
        <v>272</v>
      </c>
      <c r="F49">
        <f>IF(Folha1!H13="ü","1",IF(Folha1!H13="Ø","0",IF(Folha1!H13="Ó","0",Folha1!H13)))</f>
        <v>0</v>
      </c>
    </row>
    <row r="50" spans="1:6" x14ac:dyDescent="0.2">
      <c r="A50" t="str">
        <f>Folha1!$A$8</f>
        <v>1. Instalações</v>
      </c>
      <c r="B50" t="str">
        <f>Folha1!$A$10</f>
        <v>Zonas comuns</v>
      </c>
      <c r="C50" s="228" t="str">
        <f>Folha1!$I$7</f>
        <v>Parcial</v>
      </c>
      <c r="F50" t="str">
        <f>IF(Folha1!I13="","",Folha1!I13)</f>
        <v>0</v>
      </c>
    </row>
    <row r="51" spans="1:6" x14ac:dyDescent="0.2">
      <c r="A51" t="str">
        <f>Folha1!$A$8</f>
        <v>1. Instalações</v>
      </c>
      <c r="B51" t="str">
        <f>Folha1!$A$10</f>
        <v>Zonas comuns</v>
      </c>
      <c r="C51" t="str">
        <f>Folha1!$J$7</f>
        <v>Total</v>
      </c>
      <c r="F51">
        <f>IF(Folha1!J13="","",Folha1!J13)</f>
        <v>0</v>
      </c>
    </row>
    <row r="52" spans="1:6" x14ac:dyDescent="0.2">
      <c r="A52" t="str">
        <f>Folha1!$A$8</f>
        <v>1. Instalações</v>
      </c>
      <c r="B52" t="str">
        <f>Folha1!$A$10</f>
        <v>Zonas comuns</v>
      </c>
      <c r="C52" t="str">
        <f>Folha1!$K$7</f>
        <v>Observações</v>
      </c>
      <c r="F52" t="str">
        <f>IF(Folha1!K13="","",Folha1!K13)</f>
        <v/>
      </c>
    </row>
    <row r="53" spans="1:6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x14ac:dyDescent="0.2">
      <c r="A56" t="str">
        <f>Folha1!$A$8</f>
        <v>1. Instalações</v>
      </c>
      <c r="B56" t="str">
        <f>Folha1!$A$14</f>
        <v>Zonas de serviço</v>
      </c>
      <c r="C56" t="s">
        <v>269</v>
      </c>
      <c r="F56" t="str">
        <f>IF(Folha1!E14="","",Folha1!E14)</f>
        <v>Ob.</v>
      </c>
    </row>
    <row r="57" spans="1:6" x14ac:dyDescent="0.2">
      <c r="A57" t="str">
        <f>Folha1!$A$8</f>
        <v>1. Instalações</v>
      </c>
      <c r="B57" t="str">
        <f>Folha1!$A$14</f>
        <v>Zonas de serviço</v>
      </c>
      <c r="C57" t="s">
        <v>270</v>
      </c>
      <c r="F57" t="str">
        <f>IF(Folha1!F14="","",Folha1!F14)</f>
        <v>Ob.</v>
      </c>
    </row>
    <row r="58" spans="1:6" x14ac:dyDescent="0.2">
      <c r="A58" t="str">
        <f>Folha1!$A$8</f>
        <v>1. Instalações</v>
      </c>
      <c r="B58" t="str">
        <f>Folha1!$A$14</f>
        <v>Zonas de serviço</v>
      </c>
      <c r="C58" t="s">
        <v>271</v>
      </c>
      <c r="F58" t="str">
        <f>IF(Folha1!G14="","",Folha1!G14)</f>
        <v>Ob.</v>
      </c>
    </row>
    <row r="59" spans="1:6" x14ac:dyDescent="0.2">
      <c r="A59" t="str">
        <f>Folha1!$A$8</f>
        <v>1. Instalações</v>
      </c>
      <c r="B59" t="str">
        <f>Folha1!$A$14</f>
        <v>Zonas de serviço</v>
      </c>
      <c r="C59" t="s">
        <v>272</v>
      </c>
      <c r="F59">
        <f>IF(Folha1!H14="ü","1",IF(Folha1!H14="Ø","0",IF(Folha1!H14="Ó","0",Folha1!H14)))</f>
        <v>0</v>
      </c>
    </row>
    <row r="60" spans="1:6" x14ac:dyDescent="0.2">
      <c r="A60" t="str">
        <f>Folha1!$A$8</f>
        <v>1. Instalações</v>
      </c>
      <c r="B60" t="str">
        <f>Folha1!$A$14</f>
        <v>Zonas de serviço</v>
      </c>
      <c r="C60" s="228" t="str">
        <f>Folha1!$I$7</f>
        <v>Parcial</v>
      </c>
      <c r="F60" t="str">
        <f>IF(Folha1!I14="","",Folha1!I14)</f>
        <v>0</v>
      </c>
    </row>
    <row r="61" spans="1:6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>
        <f>IF(Folha1!J14="","",Folha1!J14)</f>
        <v>0</v>
      </c>
    </row>
    <row r="62" spans="1:6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t="str">
        <f>IF(Folha1!K14="","",Folha1!K14)</f>
        <v/>
      </c>
    </row>
    <row r="63" spans="1:6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x14ac:dyDescent="0.2">
      <c r="A66" t="str">
        <f>Folha1!$A$8</f>
        <v>1. Instalações</v>
      </c>
      <c r="B66" t="str">
        <f>Folha1!$A$14</f>
        <v>Zonas de serviço</v>
      </c>
      <c r="C66" t="s">
        <v>269</v>
      </c>
      <c r="F66" t="str">
        <f>IF(Folha1!E15="","",Folha1!E15)</f>
        <v>Ob.</v>
      </c>
    </row>
    <row r="67" spans="1:6" x14ac:dyDescent="0.2">
      <c r="A67" t="str">
        <f>Folha1!$A$8</f>
        <v>1. Instalações</v>
      </c>
      <c r="B67" t="str">
        <f>Folha1!$A$14</f>
        <v>Zonas de serviço</v>
      </c>
      <c r="C67" t="s">
        <v>270</v>
      </c>
      <c r="F67" t="str">
        <f>IF(Folha1!F15="","",Folha1!F15)</f>
        <v>Ob.</v>
      </c>
    </row>
    <row r="68" spans="1:6" x14ac:dyDescent="0.2">
      <c r="A68" t="str">
        <f>Folha1!$A$8</f>
        <v>1. Instalações</v>
      </c>
      <c r="B68" t="str">
        <f>Folha1!$A$14</f>
        <v>Zonas de serviço</v>
      </c>
      <c r="C68" t="s">
        <v>271</v>
      </c>
      <c r="F68" t="str">
        <f>IF(Folha1!G15="","",Folha1!G15)</f>
        <v>Ob.</v>
      </c>
    </row>
    <row r="69" spans="1:6" x14ac:dyDescent="0.2">
      <c r="A69" t="str">
        <f>Folha1!$A$8</f>
        <v>1. Instalações</v>
      </c>
      <c r="B69" t="str">
        <f>Folha1!$A$14</f>
        <v>Zonas de serviço</v>
      </c>
      <c r="C69" t="s">
        <v>272</v>
      </c>
      <c r="F69">
        <f>IF(Folha1!H15="ü","1",IF(Folha1!H15="Ø","0",IF(Folha1!H15="Ó","0",Folha1!H15)))</f>
        <v>0</v>
      </c>
    </row>
    <row r="70" spans="1:6" x14ac:dyDescent="0.2">
      <c r="A70" t="str">
        <f>Folha1!$A$8</f>
        <v>1. Instalações</v>
      </c>
      <c r="B70" t="str">
        <f>Folha1!$A$14</f>
        <v>Zonas de serviço</v>
      </c>
      <c r="C70" s="228" t="str">
        <f>Folha1!$I$7</f>
        <v>Parcial</v>
      </c>
      <c r="F70" t="str">
        <f>IF(Folha1!I15="","",Folha1!I15)</f>
        <v>0</v>
      </c>
    </row>
    <row r="71" spans="1:6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>
        <f>IF(Folha1!J15="","",Folha1!J15)</f>
        <v>0</v>
      </c>
    </row>
    <row r="72" spans="1:6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t="str">
        <f>IF(Folha1!K15="","",Folha1!K15)</f>
        <v/>
      </c>
    </row>
    <row r="73" spans="1:6" x14ac:dyDescent="0.2">
      <c r="A73" t="str">
        <f>Folha1!$A$8</f>
        <v>1. Instalações</v>
      </c>
      <c r="B73" t="str">
        <f>Folha1!$A$16</f>
        <v>UA (Apartamentos e/ou moradias)</v>
      </c>
      <c r="C73" t="str">
        <f>Folha1!$B$7</f>
        <v>Nº</v>
      </c>
      <c r="F73">
        <f>IF(Folha1!B16="","",Folha1!B16)</f>
        <v>8</v>
      </c>
    </row>
    <row r="74" spans="1:6" x14ac:dyDescent="0.2">
      <c r="A74" t="str">
        <f>Folha1!$A$8</f>
        <v>1. Instalações</v>
      </c>
      <c r="B74" t="str">
        <f>Folha1!$A$16</f>
        <v>UA (Apartamentos e/ou moradias)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x14ac:dyDescent="0.2">
      <c r="A75" t="str">
        <f>Folha1!$A$8</f>
        <v>1. Instalações</v>
      </c>
      <c r="B75" t="str">
        <f>Folha1!$A$16</f>
        <v>UA (Apartamentos e/ou moradias)</v>
      </c>
      <c r="C75" t="str">
        <f>Folha1!$D$7</f>
        <v>Pontos</v>
      </c>
      <c r="F75" t="str">
        <f>IF(Folha1!D16="","",Folha1!D16)</f>
        <v>---</v>
      </c>
    </row>
    <row r="76" spans="1:6" x14ac:dyDescent="0.2">
      <c r="A76" t="str">
        <f>Folha1!$A$8</f>
        <v>1. Instalações</v>
      </c>
      <c r="B76" t="str">
        <f>Folha1!$A$16</f>
        <v>UA (Apartamentos e/ou moradias)</v>
      </c>
      <c r="C76" t="s">
        <v>269</v>
      </c>
      <c r="F76" t="str">
        <f>IF(Folha1!E16="","",Folha1!E16)</f>
        <v>Ob.</v>
      </c>
    </row>
    <row r="77" spans="1:6" x14ac:dyDescent="0.2">
      <c r="A77" t="str">
        <f>Folha1!$A$8</f>
        <v>1. Instalações</v>
      </c>
      <c r="B77" t="str">
        <f>Folha1!$A$16</f>
        <v>UA (Apartamentos e/ou moradias)</v>
      </c>
      <c r="C77" t="s">
        <v>270</v>
      </c>
      <c r="F77" t="str">
        <f>IF(Folha1!F16="","",Folha1!F16)</f>
        <v>Ob.</v>
      </c>
    </row>
    <row r="78" spans="1:6" x14ac:dyDescent="0.2">
      <c r="A78" t="str">
        <f>Folha1!$A$8</f>
        <v>1. Instalações</v>
      </c>
      <c r="B78" t="str">
        <f>Folha1!$A$16</f>
        <v>UA (Apartamentos e/ou moradias)</v>
      </c>
      <c r="C78" t="s">
        <v>271</v>
      </c>
      <c r="F78" t="str">
        <f>IF(Folha1!G16="","",Folha1!G16)</f>
        <v>NA</v>
      </c>
    </row>
    <row r="79" spans="1:6" x14ac:dyDescent="0.2">
      <c r="A79" t="str">
        <f>Folha1!$A$8</f>
        <v>1. Instalações</v>
      </c>
      <c r="B79" t="str">
        <f>Folha1!$A$16</f>
        <v>UA (Apartamentos e/ou moradias)</v>
      </c>
      <c r="C79" t="s">
        <v>272</v>
      </c>
      <c r="F79">
        <f>IF(Folha1!H16="ü","1",IF(Folha1!H16="Ø","0",IF(Folha1!H16="Ó","0",Folha1!H16)))</f>
        <v>0</v>
      </c>
    </row>
    <row r="80" spans="1:6" x14ac:dyDescent="0.2">
      <c r="A80" t="str">
        <f>Folha1!$A$8</f>
        <v>1. Instalações</v>
      </c>
      <c r="B80" t="str">
        <f>Folha1!$A$16</f>
        <v>UA (Apartamentos e/ou moradias)</v>
      </c>
      <c r="C80" s="228" t="str">
        <f>Folha1!$I$7</f>
        <v>Parcial</v>
      </c>
      <c r="F80" t="str">
        <f>IF(Folha1!I16="","",Folha1!I16)</f>
        <v>0</v>
      </c>
    </row>
    <row r="81" spans="1:6" x14ac:dyDescent="0.2">
      <c r="A81" t="str">
        <f>Folha1!$A$8</f>
        <v>1. Instalações</v>
      </c>
      <c r="B81" t="str">
        <f>Folha1!$A$16</f>
        <v>UA (Apartamentos e/ou moradias)</v>
      </c>
      <c r="C81" t="str">
        <f>Folha1!$J$7</f>
        <v>Total</v>
      </c>
      <c r="F81">
        <f>IF(Folha1!J16="","",Folha1!J16)</f>
        <v>0</v>
      </c>
    </row>
    <row r="82" spans="1:6" x14ac:dyDescent="0.2">
      <c r="A82" t="str">
        <f>Folha1!$A$8</f>
        <v>1. Instalações</v>
      </c>
      <c r="B82" t="str">
        <f>Folha1!$A$16</f>
        <v>UA (Apartamentos e/ou moradias)</v>
      </c>
      <c r="C82" t="str">
        <f>Folha1!$K$7</f>
        <v>Observações</v>
      </c>
      <c r="F82" t="str">
        <f>IF(Folha1!K16="","",Folha1!K16)</f>
        <v/>
      </c>
    </row>
    <row r="83" spans="1:6" x14ac:dyDescent="0.2">
      <c r="A83" t="str">
        <f>Folha1!$A$8</f>
        <v>1. Instalações</v>
      </c>
      <c r="B83" t="str">
        <f>Folha1!$A$16</f>
        <v>UA (Apartamentos e/ou moradias)</v>
      </c>
      <c r="C83" t="str">
        <f>Folha1!$B$7</f>
        <v>Nº</v>
      </c>
      <c r="F83">
        <f>IF(Folha1!B17="","",Folha1!B17)</f>
        <v>9</v>
      </c>
    </row>
    <row r="84" spans="1:6" x14ac:dyDescent="0.2">
      <c r="A84" t="str">
        <f>Folha1!$A$8</f>
        <v>1. Instalações</v>
      </c>
      <c r="B84" t="str">
        <f>Folha1!$A$16</f>
        <v>UA (Apartamentos e/ou moradias)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x14ac:dyDescent="0.2">
      <c r="A85" t="str">
        <f>Folha1!$A$8</f>
        <v>1. Instalações</v>
      </c>
      <c r="B85" t="str">
        <f>Folha1!$A$16</f>
        <v>UA (Apartamentos e/ou moradias)</v>
      </c>
      <c r="C85" t="str">
        <f>Folha1!$D$7</f>
        <v>Pontos</v>
      </c>
      <c r="F85">
        <f>IF(Folha1!D17="","",Folha1!D17)</f>
        <v>10</v>
      </c>
    </row>
    <row r="86" spans="1:6" x14ac:dyDescent="0.2">
      <c r="A86" t="str">
        <f>Folha1!$A$8</f>
        <v>1. Instalações</v>
      </c>
      <c r="B86" t="str">
        <f>Folha1!$A$16</f>
        <v>UA (Apartamentos e/ou moradias)</v>
      </c>
      <c r="C86" t="s">
        <v>269</v>
      </c>
      <c r="F86" t="str">
        <f>IF(Folha1!E17="","",Folha1!E17)</f>
        <v/>
      </c>
    </row>
    <row r="87" spans="1:6" x14ac:dyDescent="0.2">
      <c r="A87" t="str">
        <f>Folha1!$A$8</f>
        <v>1. Instalações</v>
      </c>
      <c r="B87" t="str">
        <f>Folha1!$A$16</f>
        <v>UA (Apartamentos e/ou moradias)</v>
      </c>
      <c r="C87" t="s">
        <v>270</v>
      </c>
      <c r="F87" t="str">
        <f>IF(Folha1!F17="","",Folha1!F17)</f>
        <v/>
      </c>
    </row>
    <row r="88" spans="1:6" x14ac:dyDescent="0.2">
      <c r="A88" t="str">
        <f>Folha1!$A$8</f>
        <v>1. Instalações</v>
      </c>
      <c r="B88" t="str">
        <f>Folha1!$A$16</f>
        <v>UA (Apartamentos e/ou moradias)</v>
      </c>
      <c r="C88" t="s">
        <v>271</v>
      </c>
      <c r="F88" t="str">
        <f>IF(Folha1!G17="","",Folha1!G17)</f>
        <v>Ob.</v>
      </c>
    </row>
    <row r="89" spans="1:6" x14ac:dyDescent="0.2">
      <c r="A89" t="str">
        <f>Folha1!$A$8</f>
        <v>1. Instalações</v>
      </c>
      <c r="B89" t="str">
        <f>Folha1!$A$16</f>
        <v>UA (Apartamentos e/ou moradias)</v>
      </c>
      <c r="C89" t="s">
        <v>272</v>
      </c>
      <c r="F89">
        <f>IF(Folha1!H17="ü","1",IF(Folha1!H17="Ø","0",IF(Folha1!H17="Ó","0",Folha1!H17)))</f>
        <v>0</v>
      </c>
    </row>
    <row r="90" spans="1:6" x14ac:dyDescent="0.2">
      <c r="A90" t="str">
        <f>Folha1!$A$8</f>
        <v>1. Instalações</v>
      </c>
      <c r="B90" t="str">
        <f>Folha1!$A$16</f>
        <v>UA (Apartamentos e/ou moradias)</v>
      </c>
      <c r="C90" s="228" t="str">
        <f>Folha1!$I$7</f>
        <v>Parcial</v>
      </c>
      <c r="F90" t="str">
        <f>IF(Folha1!I17="","",Folha1!I17)</f>
        <v>0</v>
      </c>
    </row>
    <row r="91" spans="1:6" x14ac:dyDescent="0.2">
      <c r="A91" t="str">
        <f>Folha1!$A$8</f>
        <v>1. Instalações</v>
      </c>
      <c r="B91" t="str">
        <f>Folha1!$A$16</f>
        <v>UA (Apartamentos e/ou moradias)</v>
      </c>
      <c r="C91" t="str">
        <f>Folha1!$J$7</f>
        <v>Total</v>
      </c>
      <c r="F91">
        <f>IF(Folha1!J17="","",Folha1!J17)</f>
        <v>0</v>
      </c>
    </row>
    <row r="92" spans="1:6" x14ac:dyDescent="0.2">
      <c r="A92" t="str">
        <f>Folha1!$A$8</f>
        <v>1. Instalações</v>
      </c>
      <c r="B92" t="str">
        <f>Folha1!$A$16</f>
        <v>UA (Apartamentos e/ou moradias)</v>
      </c>
      <c r="C92" t="str">
        <f>Folha1!$K$7</f>
        <v>Observações</v>
      </c>
      <c r="F92" t="str">
        <f>IF(Folha1!K17="","",Folha1!K17)</f>
        <v/>
      </c>
    </row>
    <row r="93" spans="1:6" x14ac:dyDescent="0.2">
      <c r="A93" t="str">
        <f>Folha1!$A$8</f>
        <v>1. Instalações</v>
      </c>
      <c r="B93" t="str">
        <f>Folha1!$A$16</f>
        <v>UA (Apartamentos e/ou moradias)</v>
      </c>
      <c r="C93" t="str">
        <f>Folha1!$B$7</f>
        <v>Nº</v>
      </c>
      <c r="F93">
        <f>IF(Folha1!B18="","",Folha1!B18)</f>
        <v>10</v>
      </c>
    </row>
    <row r="94" spans="1:6" x14ac:dyDescent="0.2">
      <c r="A94" t="str">
        <f>Folha1!$A$8</f>
        <v>1. Instalações</v>
      </c>
      <c r="B94" t="str">
        <f>Folha1!$A$16</f>
        <v>UA (Apartamentos e/ou moradias)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x14ac:dyDescent="0.2">
      <c r="A95" t="str">
        <f>Folha1!$A$8</f>
        <v>1. Instalações</v>
      </c>
      <c r="B95" t="str">
        <f>Folha1!$A$16</f>
        <v>UA (Apartamentos e/ou moradias)</v>
      </c>
      <c r="C95" t="str">
        <f>Folha1!$D$7</f>
        <v>Pontos</v>
      </c>
      <c r="F95">
        <f>IF(Folha1!D18="","",Folha1!D18)</f>
        <v>13</v>
      </c>
    </row>
    <row r="96" spans="1:6" x14ac:dyDescent="0.2">
      <c r="A96" t="str">
        <f>Folha1!$A$8</f>
        <v>1. Instalações</v>
      </c>
      <c r="B96" t="str">
        <f>Folha1!$A$16</f>
        <v>UA (Apartamentos e/ou moradias)</v>
      </c>
      <c r="C96" t="s">
        <v>269</v>
      </c>
      <c r="F96" t="str">
        <f>IF(Folha1!E18="","",Folha1!E18)</f>
        <v/>
      </c>
    </row>
    <row r="97" spans="1:6" x14ac:dyDescent="0.2">
      <c r="A97" t="str">
        <f>Folha1!$A$8</f>
        <v>1. Instalações</v>
      </c>
      <c r="B97" t="str">
        <f>Folha1!$A$16</f>
        <v>UA (Apartamentos e/ou moradias)</v>
      </c>
      <c r="C97" t="s">
        <v>270</v>
      </c>
      <c r="F97" t="str">
        <f>IF(Folha1!F18="","",Folha1!F18)</f>
        <v/>
      </c>
    </row>
    <row r="98" spans="1:6" x14ac:dyDescent="0.2">
      <c r="A98" t="str">
        <f>Folha1!$A$8</f>
        <v>1. Instalações</v>
      </c>
      <c r="B98" t="str">
        <f>Folha1!$A$16</f>
        <v>UA (Apartamentos e/ou moradias)</v>
      </c>
      <c r="C98" t="s">
        <v>271</v>
      </c>
      <c r="F98" t="str">
        <f>IF(Folha1!G18="","",Folha1!G18)</f>
        <v/>
      </c>
    </row>
    <row r="99" spans="1:6" x14ac:dyDescent="0.2">
      <c r="A99" t="str">
        <f>Folha1!$A$8</f>
        <v>1. Instalações</v>
      </c>
      <c r="B99" t="str">
        <f>Folha1!$A$16</f>
        <v>UA (Apartamentos e/ou moradias)</v>
      </c>
      <c r="C99" t="s">
        <v>272</v>
      </c>
      <c r="F99">
        <f>IF(Folha1!H18="ü","1",IF(Folha1!H18="Ø","0",IF(Folha1!H18="Ó","0",Folha1!H18)))</f>
        <v>0</v>
      </c>
    </row>
    <row r="100" spans="1:6" x14ac:dyDescent="0.2">
      <c r="A100" t="str">
        <f>Folha1!$A$8</f>
        <v>1. Instalações</v>
      </c>
      <c r="B100" t="str">
        <f>Folha1!$A$16</f>
        <v>UA (Apartamentos e/ou moradias)</v>
      </c>
      <c r="C100" s="228" t="str">
        <f>Folha1!$I$7</f>
        <v>Parcial</v>
      </c>
      <c r="F100" t="str">
        <f>IF(Folha1!I18="","",Folha1!I18)</f>
        <v>0</v>
      </c>
    </row>
    <row r="101" spans="1:6" x14ac:dyDescent="0.2">
      <c r="A101" t="str">
        <f>Folha1!$A$8</f>
        <v>1. Instalações</v>
      </c>
      <c r="B101" t="str">
        <f>Folha1!$A$16</f>
        <v>UA (Apartamentos e/ou moradias)</v>
      </c>
      <c r="C101" t="str">
        <f>Folha1!$J$7</f>
        <v>Total</v>
      </c>
      <c r="F101">
        <f>IF(Folha1!J18="","",Folha1!J18)</f>
        <v>0</v>
      </c>
    </row>
    <row r="102" spans="1:6" x14ac:dyDescent="0.2">
      <c r="A102" t="str">
        <f>Folha1!$A$8</f>
        <v>1. Instalações</v>
      </c>
      <c r="B102" t="str">
        <f>Folha1!$A$16</f>
        <v>UA (Apartamentos e/ou moradias)</v>
      </c>
      <c r="C102" t="str">
        <f>Folha1!$K$7</f>
        <v>Observações</v>
      </c>
      <c r="F102" t="str">
        <f>IF(Folha1!K18="","",Folha1!K18)</f>
        <v/>
      </c>
    </row>
    <row r="103" spans="1:6" x14ac:dyDescent="0.2">
      <c r="A103" t="str">
        <f>Folha1!$A$8</f>
        <v>1. Instalações</v>
      </c>
      <c r="B103" t="str">
        <f>Folha1!$A$16</f>
        <v>UA (Apartamentos e/ou moradias)</v>
      </c>
      <c r="C103" t="str">
        <f>Folha1!$B$7</f>
        <v>Nº</v>
      </c>
      <c r="F103">
        <f>IF(Folha1!B19="","",Folha1!B19)</f>
        <v>11</v>
      </c>
    </row>
    <row r="104" spans="1:6" x14ac:dyDescent="0.2">
      <c r="A104" t="str">
        <f>Folha1!$A$8</f>
        <v>1. Instalações</v>
      </c>
      <c r="B104" t="str">
        <f>Folha1!$A$16</f>
        <v>UA (Apartamentos e/ou moradias)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x14ac:dyDescent="0.2">
      <c r="A105" t="str">
        <f>Folha1!$A$8</f>
        <v>1. Instalações</v>
      </c>
      <c r="B105" t="str">
        <f>Folha1!$A$16</f>
        <v>UA (Apartamentos e/ou moradias)</v>
      </c>
      <c r="C105" t="str">
        <f>Folha1!$D$7</f>
        <v>Pontos</v>
      </c>
      <c r="F105">
        <f>IF(Folha1!D19="","",Folha1!D19)</f>
        <v>2</v>
      </c>
    </row>
    <row r="106" spans="1:6" x14ac:dyDescent="0.2">
      <c r="A106" t="str">
        <f>Folha1!$A$8</f>
        <v>1. Instalações</v>
      </c>
      <c r="B106" t="str">
        <f>Folha1!$A$16</f>
        <v>UA (Apartamentos e/ou moradias)</v>
      </c>
      <c r="C106" t="s">
        <v>269</v>
      </c>
      <c r="F106" t="str">
        <f>IF(Folha1!E19="","",Folha1!E19)</f>
        <v/>
      </c>
    </row>
    <row r="107" spans="1:6" x14ac:dyDescent="0.2">
      <c r="A107" t="str">
        <f>Folha1!$A$8</f>
        <v>1. Instalações</v>
      </c>
      <c r="B107" t="str">
        <f>Folha1!$A$16</f>
        <v>UA (Apartamentos e/ou moradias)</v>
      </c>
      <c r="C107" t="s">
        <v>270</v>
      </c>
      <c r="F107" t="str">
        <f>IF(Folha1!F19="","",Folha1!F19)</f>
        <v/>
      </c>
    </row>
    <row r="108" spans="1:6" x14ac:dyDescent="0.2">
      <c r="A108" t="str">
        <f>Folha1!$A$8</f>
        <v>1. Instalações</v>
      </c>
      <c r="B108" t="str">
        <f>Folha1!$A$16</f>
        <v>UA (Apartamentos e/ou moradias)</v>
      </c>
      <c r="C108" t="s">
        <v>271</v>
      </c>
      <c r="F108" t="str">
        <f>IF(Folha1!G19="","",Folha1!G19)</f>
        <v>Ob.</v>
      </c>
    </row>
    <row r="109" spans="1:6" x14ac:dyDescent="0.2">
      <c r="A109" t="str">
        <f>Folha1!$A$8</f>
        <v>1. Instalações</v>
      </c>
      <c r="B109" t="str">
        <f>Folha1!$A$16</f>
        <v>UA (Apartamentos e/ou moradias)</v>
      </c>
      <c r="C109" t="s">
        <v>272</v>
      </c>
      <c r="F109">
        <f>IF(Folha1!H19="ü","1",IF(Folha1!H19="Ø","0",IF(Folha1!H19="Ó","0",Folha1!H19)))</f>
        <v>0</v>
      </c>
    </row>
    <row r="110" spans="1:6" x14ac:dyDescent="0.2">
      <c r="A110" t="str">
        <f>Folha1!$A$8</f>
        <v>1. Instalações</v>
      </c>
      <c r="B110" t="str">
        <f>Folha1!$A$16</f>
        <v>UA (Apartamentos e/ou moradias)</v>
      </c>
      <c r="C110" s="228" t="str">
        <f>Folha1!$I$7</f>
        <v>Parcial</v>
      </c>
      <c r="F110" t="str">
        <f>IF(Folha1!I19="","",Folha1!I19)</f>
        <v>0</v>
      </c>
    </row>
    <row r="111" spans="1:6" x14ac:dyDescent="0.2">
      <c r="A111" t="str">
        <f>Folha1!$A$8</f>
        <v>1. Instalações</v>
      </c>
      <c r="B111" t="str">
        <f>Folha1!$A$16</f>
        <v>UA (Apartamentos e/ou moradias)</v>
      </c>
      <c r="C111" t="str">
        <f>Folha1!$J$7</f>
        <v>Total</v>
      </c>
      <c r="F111">
        <f>IF(Folha1!J19="","",Folha1!J19)</f>
        <v>0</v>
      </c>
    </row>
    <row r="112" spans="1:6" x14ac:dyDescent="0.2">
      <c r="A112" t="str">
        <f>Folha1!$A$8</f>
        <v>1. Instalações</v>
      </c>
      <c r="B112" t="str">
        <f>Folha1!$A$16</f>
        <v>UA (Apartamentos e/ou moradias)</v>
      </c>
      <c r="C112" t="str">
        <f>Folha1!$K$7</f>
        <v>Observações</v>
      </c>
      <c r="F112" t="str">
        <f>IF(Folha1!K19="","",Folha1!K19)</f>
        <v/>
      </c>
    </row>
    <row r="113" spans="1:6" x14ac:dyDescent="0.2">
      <c r="A113" t="str">
        <f>Folha1!$A$8</f>
        <v>1. Instalações</v>
      </c>
      <c r="B113" t="str">
        <f>Folha1!$A$16</f>
        <v>UA (Apartamentos e/ou moradias)</v>
      </c>
      <c r="C113" t="str">
        <f>Folha1!$B$7</f>
        <v>Nº</v>
      </c>
      <c r="F113">
        <f>IF(Folha1!B20="","",Folha1!B20)</f>
        <v>12</v>
      </c>
    </row>
    <row r="114" spans="1:6" x14ac:dyDescent="0.2">
      <c r="A114" t="str">
        <f>Folha1!$A$8</f>
        <v>1. Instalações</v>
      </c>
      <c r="B114" t="str">
        <f>Folha1!$A$16</f>
        <v>UA (Apartamentos e/ou moradias)</v>
      </c>
      <c r="C114" t="str">
        <f>Folha1!$C$7</f>
        <v>Requisitos</v>
      </c>
      <c r="F114" t="str">
        <f>IF(Folha1!C20="","",Folha1!C20)</f>
        <v>Varandas ou terraços com área mínima de 4m² em 50% das UA</v>
      </c>
    </row>
    <row r="115" spans="1:6" x14ac:dyDescent="0.2">
      <c r="A115" t="str">
        <f>Folha1!$A$8</f>
        <v>1. Instalações</v>
      </c>
      <c r="B115" t="str">
        <f>Folha1!$A$16</f>
        <v>UA (Apartamentos e/ou moradias)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x14ac:dyDescent="0.2">
      <c r="A116" t="str">
        <f>Folha1!$A$8</f>
        <v>1. Instalações</v>
      </c>
      <c r="B116" t="str">
        <f>Folha1!$A$16</f>
        <v>UA (Apartamentos e/ou moradias)</v>
      </c>
      <c r="C116" t="s">
        <v>269</v>
      </c>
      <c r="F116" t="str">
        <f>IF(Folha1!E20="","",Folha1!E20)</f>
        <v/>
      </c>
    </row>
    <row r="117" spans="1:6" x14ac:dyDescent="0.2">
      <c r="A117" t="str">
        <f>Folha1!$A$8</f>
        <v>1. Instalações</v>
      </c>
      <c r="B117" t="str">
        <f>Folha1!$A$16</f>
        <v>UA (Apartamentos e/ou moradias)</v>
      </c>
      <c r="C117" t="s">
        <v>270</v>
      </c>
      <c r="F117" t="str">
        <f>IF(Folha1!F20="","",Folha1!F20)</f>
        <v/>
      </c>
    </row>
    <row r="118" spans="1:6" x14ac:dyDescent="0.2">
      <c r="A118" t="str">
        <f>Folha1!$A$8</f>
        <v>1. Instalações</v>
      </c>
      <c r="B118" t="str">
        <f>Folha1!$A$16</f>
        <v>UA (Apartamentos e/ou moradias)</v>
      </c>
      <c r="C118" t="s">
        <v>271</v>
      </c>
      <c r="F118" t="str">
        <f>IF(Folha1!G20="","",Folha1!G20)</f>
        <v/>
      </c>
    </row>
    <row r="119" spans="1:6" x14ac:dyDescent="0.2">
      <c r="A119" t="str">
        <f>Folha1!$A$8</f>
        <v>1. Instalações</v>
      </c>
      <c r="B119" t="str">
        <f>Folha1!$A$16</f>
        <v>UA (Apartamentos e/ou moradias)</v>
      </c>
      <c r="C119" t="s">
        <v>272</v>
      </c>
      <c r="F119">
        <f>IF(Folha1!H20="ü","1",IF(Folha1!H20="Ø","0",IF(Folha1!H20="Ó","0",Folha1!H20)))</f>
        <v>0</v>
      </c>
    </row>
    <row r="120" spans="1:6" x14ac:dyDescent="0.2">
      <c r="A120" t="str">
        <f>Folha1!$A$8</f>
        <v>1. Instalações</v>
      </c>
      <c r="B120" t="str">
        <f>Folha1!$A$16</f>
        <v>UA (Apartamentos e/ou moradias)</v>
      </c>
      <c r="C120" s="228" t="str">
        <f>Folha1!$I$7</f>
        <v>Parcial</v>
      </c>
      <c r="F120">
        <f>IF(Folha1!I20="","",Folha1!I20)</f>
        <v>0</v>
      </c>
    </row>
    <row r="121" spans="1:6" x14ac:dyDescent="0.2">
      <c r="A121" t="str">
        <f>Folha1!$A$8</f>
        <v>1. Instalações</v>
      </c>
      <c r="B121" t="str">
        <f>Folha1!$A$16</f>
        <v>UA (Apartamentos e/ou moradias)</v>
      </c>
      <c r="C121" t="str">
        <f>Folha1!$J$7</f>
        <v>Total</v>
      </c>
      <c r="F121">
        <f>IF(Folha1!J20="","",Folha1!J20)</f>
        <v>0</v>
      </c>
    </row>
    <row r="122" spans="1:6" x14ac:dyDescent="0.2">
      <c r="A122" t="str">
        <f>Folha1!$A$8</f>
        <v>1. Instalações</v>
      </c>
      <c r="B122" t="str">
        <f>Folha1!$A$16</f>
        <v>UA (Apartamentos e/ou moradias)</v>
      </c>
      <c r="C122" t="str">
        <f>Folha1!$K$7</f>
        <v>Observações</v>
      </c>
      <c r="F122" t="str">
        <f>IF(Folha1!K20="","",Folha1!K20)</f>
        <v/>
      </c>
    </row>
    <row r="123" spans="1:6" x14ac:dyDescent="0.2">
      <c r="A123" t="str">
        <f>Folha1!$A$8</f>
        <v>1. Instalações</v>
      </c>
      <c r="B123" t="str">
        <f>Folha1!$A$21</f>
        <v>Áreas (3)</v>
      </c>
      <c r="C123" t="str">
        <f>Folha1!$B$7</f>
        <v>Nº</v>
      </c>
      <c r="F123">
        <f>IF(Folha1!B21="","",Folha1!B21)</f>
        <v>13</v>
      </c>
    </row>
    <row r="124" spans="1:6" x14ac:dyDescent="0.2">
      <c r="A124" t="str">
        <f>Folha1!$A$8</f>
        <v>1. Instalações</v>
      </c>
      <c r="B124" t="str">
        <f>Folha1!$A$21</f>
        <v>Áreas (3)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x14ac:dyDescent="0.2">
      <c r="A125" t="str">
        <f>Folha1!$A$8</f>
        <v>1. Instalações</v>
      </c>
      <c r="B125" t="str">
        <f>Folha1!$A$21</f>
        <v>Áreas (3)</v>
      </c>
      <c r="C125" t="str">
        <f>Folha1!$D$7</f>
        <v>Pontos</v>
      </c>
      <c r="F125" t="str">
        <f>IF(Folha1!D21="","",Folha1!D21)</f>
        <v/>
      </c>
    </row>
    <row r="126" spans="1:6" x14ac:dyDescent="0.2">
      <c r="A126" t="str">
        <f>Folha1!$A$8</f>
        <v>1. Instalações</v>
      </c>
      <c r="B126" t="str">
        <f>Folha1!$A$21</f>
        <v>Áreas (3)</v>
      </c>
      <c r="C126" t="s">
        <v>269</v>
      </c>
      <c r="F126" t="str">
        <f>IF(Folha1!E21="","",Folha1!E21)</f>
        <v>25,5 m²</v>
      </c>
    </row>
    <row r="127" spans="1:6" x14ac:dyDescent="0.2">
      <c r="A127" t="str">
        <f>Folha1!$A$8</f>
        <v>1. Instalações</v>
      </c>
      <c r="B127" t="str">
        <f>Folha1!$A$21</f>
        <v>Áreas (3)</v>
      </c>
      <c r="C127" t="s">
        <v>270</v>
      </c>
      <c r="F127" t="str">
        <f>IF(Folha1!F21="","",Folha1!F21)</f>
        <v>28m²</v>
      </c>
    </row>
    <row r="128" spans="1:6" x14ac:dyDescent="0.2">
      <c r="A128" t="str">
        <f>Folha1!$A$8</f>
        <v>1. Instalações</v>
      </c>
      <c r="B128" t="str">
        <f>Folha1!$A$21</f>
        <v>Áreas (3)</v>
      </c>
      <c r="C128" t="s">
        <v>271</v>
      </c>
      <c r="F128" t="str">
        <f>IF(Folha1!G21="","",Folha1!G21)</f>
        <v>31m²</v>
      </c>
    </row>
    <row r="129" spans="1:6" x14ac:dyDescent="0.2">
      <c r="A129" t="str">
        <f>Folha1!$A$8</f>
        <v>1. Instalações</v>
      </c>
      <c r="B129" t="str">
        <f>Folha1!$A$21</f>
        <v>Áreas (3)</v>
      </c>
      <c r="C129" t="s">
        <v>272</v>
      </c>
      <c r="F129">
        <f>IF(Folha1!H21="ü","1",IF(Folha1!H21="Ø","0",IF(Folha1!H21="Ó","0",Folha1!H21)))</f>
        <v>0</v>
      </c>
    </row>
    <row r="130" spans="1:6" x14ac:dyDescent="0.2">
      <c r="A130" t="str">
        <f>Folha1!$A$8</f>
        <v>1. Instalações</v>
      </c>
      <c r="B130" t="str">
        <f>Folha1!$A$21</f>
        <v>Áreas (3)</v>
      </c>
      <c r="C130" s="228" t="str">
        <f>Folha1!$I$7</f>
        <v>Parcial</v>
      </c>
      <c r="F130">
        <f>IF(Folha1!I21="","",Folha1!I21)</f>
        <v>0</v>
      </c>
    </row>
    <row r="131" spans="1:6" x14ac:dyDescent="0.2">
      <c r="A131" t="str">
        <f>Folha1!$A$8</f>
        <v>1. Instalações</v>
      </c>
      <c r="B131" t="str">
        <f>Folha1!$A$21</f>
        <v>Áreas (3)</v>
      </c>
      <c r="C131" t="str">
        <f>Folha1!$J$7</f>
        <v>Total</v>
      </c>
      <c r="F131">
        <f>IF(Folha1!J21="","",Folha1!J21)</f>
        <v>0</v>
      </c>
    </row>
    <row r="132" spans="1:6" x14ac:dyDescent="0.2">
      <c r="A132" t="str">
        <f>Folha1!$A$8</f>
        <v>1. Instalações</v>
      </c>
      <c r="B132" t="str">
        <f>Folha1!$A$21</f>
        <v>Áreas (3)</v>
      </c>
      <c r="C132" t="str">
        <f>Folha1!$K$7</f>
        <v>Observações</v>
      </c>
      <c r="F132" t="str">
        <f>IF(Folha1!K21="","",Folha1!K21)</f>
        <v/>
      </c>
    </row>
    <row r="133" spans="1:6" x14ac:dyDescent="0.2">
      <c r="A133" t="str">
        <f>Folha1!$A$8</f>
        <v>1. Instalações</v>
      </c>
      <c r="B133" t="str">
        <f>Folha1!$A$21</f>
        <v>Áreas (3)</v>
      </c>
      <c r="C133" t="str">
        <f>Folha1!$B$7</f>
        <v>Nº</v>
      </c>
      <c r="F133">
        <f>IF(Folha1!B22="","",Folha1!B22)</f>
        <v>14</v>
      </c>
    </row>
    <row r="134" spans="1:6" x14ac:dyDescent="0.2">
      <c r="A134" t="str">
        <f>Folha1!$A$8</f>
        <v>1. Instalações</v>
      </c>
      <c r="B134" t="str">
        <f>Folha1!$A$21</f>
        <v>Áreas (3)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x14ac:dyDescent="0.2">
      <c r="A135" t="str">
        <f>Folha1!$A$8</f>
        <v>1. Instalações</v>
      </c>
      <c r="B135" t="str">
        <f>Folha1!$A$21</f>
        <v>Áreas (3)</v>
      </c>
      <c r="C135" t="str">
        <f>Folha1!$D$7</f>
        <v>Pontos</v>
      </c>
      <c r="F135" t="str">
        <f>IF(Folha1!D22="","",Folha1!D22)</f>
        <v>---</v>
      </c>
    </row>
    <row r="136" spans="1:6" x14ac:dyDescent="0.2">
      <c r="A136" t="str">
        <f>Folha1!$A$8</f>
        <v>1. Instalações</v>
      </c>
      <c r="B136" t="str">
        <f>Folha1!$A$21</f>
        <v>Áreas (3)</v>
      </c>
      <c r="C136" t="s">
        <v>269</v>
      </c>
      <c r="F136" t="str">
        <f>IF(Folha1!E22="","",Folha1!E22)</f>
        <v>34 m²</v>
      </c>
    </row>
    <row r="137" spans="1:6" x14ac:dyDescent="0.2">
      <c r="A137" t="str">
        <f>Folha1!$A$8</f>
        <v>1. Instalações</v>
      </c>
      <c r="B137" t="str">
        <f>Folha1!$A$21</f>
        <v>Áreas (3)</v>
      </c>
      <c r="C137" t="s">
        <v>270</v>
      </c>
      <c r="F137" t="str">
        <f>IF(Folha1!F22="","",Folha1!F22)</f>
        <v>40m²</v>
      </c>
    </row>
    <row r="138" spans="1:6" x14ac:dyDescent="0.2">
      <c r="A138" t="str">
        <f>Folha1!$A$8</f>
        <v>1. Instalações</v>
      </c>
      <c r="B138" t="str">
        <f>Folha1!$A$21</f>
        <v>Áreas (3)</v>
      </c>
      <c r="C138" t="s">
        <v>271</v>
      </c>
      <c r="F138" t="str">
        <f>IF(Folha1!G22="","",Folha1!G22)</f>
        <v>50m²</v>
      </c>
    </row>
    <row r="139" spans="1:6" x14ac:dyDescent="0.2">
      <c r="A139" t="str">
        <f>Folha1!$A$8</f>
        <v>1. Instalações</v>
      </c>
      <c r="B139" t="str">
        <f>Folha1!$A$21</f>
        <v>Áreas (3)</v>
      </c>
      <c r="C139" t="s">
        <v>272</v>
      </c>
      <c r="F139">
        <f>IF(Folha1!H22="ü","1",IF(Folha1!H22="Ø","0",IF(Folha1!H22="Ó","0",Folha1!H22)))</f>
        <v>0</v>
      </c>
    </row>
    <row r="140" spans="1:6" x14ac:dyDescent="0.2">
      <c r="A140" t="str">
        <f>Folha1!$A$8</f>
        <v>1. Instalações</v>
      </c>
      <c r="B140" t="str">
        <f>Folha1!$A$21</f>
        <v>Áreas (3)</v>
      </c>
      <c r="C140" s="228" t="str">
        <f>Folha1!$I$7</f>
        <v>Parcial</v>
      </c>
      <c r="F140">
        <f>IF(Folha1!I22="","",Folha1!I22)</f>
        <v>0</v>
      </c>
    </row>
    <row r="141" spans="1:6" x14ac:dyDescent="0.2">
      <c r="A141" t="str">
        <f>Folha1!$A$8</f>
        <v>1. Instalações</v>
      </c>
      <c r="B141" t="str">
        <f>Folha1!$A$21</f>
        <v>Áreas (3)</v>
      </c>
      <c r="C141" t="str">
        <f>Folha1!$J$7</f>
        <v>Total</v>
      </c>
      <c r="F141">
        <f>IF(Folha1!J22="","",Folha1!J22)</f>
        <v>0</v>
      </c>
    </row>
    <row r="142" spans="1:6" x14ac:dyDescent="0.2">
      <c r="A142" t="str">
        <f>Folha1!$A$8</f>
        <v>1. Instalações</v>
      </c>
      <c r="B142" t="str">
        <f>Folha1!$A$21</f>
        <v>Áreas (3)</v>
      </c>
      <c r="C142" t="str">
        <f>Folha1!$K$7</f>
        <v>Observações</v>
      </c>
      <c r="F142" t="str">
        <f>IF(Folha1!K22="","",Folha1!K22)</f>
        <v/>
      </c>
    </row>
    <row r="143" spans="1:6" x14ac:dyDescent="0.2">
      <c r="A143" t="str">
        <f>Folha1!$A$8</f>
        <v>1. Instalações</v>
      </c>
      <c r="B143" t="str">
        <f>Folha1!$A$21</f>
        <v>Áreas (3)</v>
      </c>
      <c r="C143" t="str">
        <f>Folha1!$B$7</f>
        <v>Nº</v>
      </c>
      <c r="F143">
        <f>IF(Folha1!B23="","",Folha1!B23)</f>
        <v>15</v>
      </c>
    </row>
    <row r="144" spans="1:6" x14ac:dyDescent="0.2">
      <c r="A144" t="str">
        <f>Folha1!$A$8</f>
        <v>1. Instalações</v>
      </c>
      <c r="B144" t="str">
        <f>Folha1!$A$21</f>
        <v>Áreas (3)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x14ac:dyDescent="0.2">
      <c r="A145" t="str">
        <f>Folha1!$A$8</f>
        <v>1. Instalações</v>
      </c>
      <c r="B145" t="str">
        <f>Folha1!$A$21</f>
        <v>Áreas (3)</v>
      </c>
      <c r="C145" t="str">
        <f>Folha1!$D$7</f>
        <v>Pontos</v>
      </c>
      <c r="F145" t="str">
        <f>IF(Folha1!D23="","",Folha1!D23)</f>
        <v>---</v>
      </c>
    </row>
    <row r="146" spans="1:6" x14ac:dyDescent="0.2">
      <c r="A146" t="str">
        <f>Folha1!$A$8</f>
        <v>1. Instalações</v>
      </c>
      <c r="B146" t="str">
        <f>Folha1!$A$21</f>
        <v>Áreas (3)</v>
      </c>
      <c r="C146" t="s">
        <v>269</v>
      </c>
      <c r="F146" t="str">
        <f>IF(Folha1!E23="","",Folha1!E23)</f>
        <v>n.º de quartos x 23,5m², sendo retirados 2,5m² por cada quarto individual</v>
      </c>
    </row>
    <row r="147" spans="1:6" x14ac:dyDescent="0.2">
      <c r="A147" t="str">
        <f>Folha1!$A$8</f>
        <v>1. Instalações</v>
      </c>
      <c r="B147" t="str">
        <f>Folha1!$A$21</f>
        <v>Áreas (3)</v>
      </c>
      <c r="C147" t="s">
        <v>270</v>
      </c>
      <c r="F147" t="str">
        <f>IF(Folha1!F23="","",Folha1!F23)</f>
        <v>n.º de quartos x 30m², sendo retirados 2,5m² por cada quarto individual</v>
      </c>
    </row>
    <row r="148" spans="1:6" x14ac:dyDescent="0.2">
      <c r="A148" t="str">
        <f>Folha1!$A$8</f>
        <v>1. Instalações</v>
      </c>
      <c r="B148" t="str">
        <f>Folha1!$A$21</f>
        <v>Áreas (3)</v>
      </c>
      <c r="C148" t="s">
        <v>271</v>
      </c>
      <c r="F148" t="str">
        <f>IF(Folha1!G23="","",Folha1!G23)</f>
        <v>n.º de quartos x 37,5m², sendo retirados 2,5m² por cada quarto individual</v>
      </c>
    </row>
    <row r="149" spans="1:6" x14ac:dyDescent="0.2">
      <c r="A149" t="str">
        <f>Folha1!$A$8</f>
        <v>1. Instalações</v>
      </c>
      <c r="B149" t="str">
        <f>Folha1!$A$21</f>
        <v>Áreas (3)</v>
      </c>
      <c r="C149" t="s">
        <v>272</v>
      </c>
      <c r="F149">
        <f>IF(Folha1!H23="ü","1",IF(Folha1!H23="Ø","0",IF(Folha1!H23="Ó","0",Folha1!H23)))</f>
        <v>0</v>
      </c>
    </row>
    <row r="150" spans="1:6" x14ac:dyDescent="0.2">
      <c r="A150" t="str">
        <f>Folha1!$A$8</f>
        <v>1. Instalações</v>
      </c>
      <c r="B150" t="str">
        <f>Folha1!$A$21</f>
        <v>Áreas (3)</v>
      </c>
      <c r="C150" s="228" t="str">
        <f>Folha1!$I$7</f>
        <v>Parcial</v>
      </c>
      <c r="F150">
        <f>IF(Folha1!I23="","",Folha1!I23)</f>
        <v>0</v>
      </c>
    </row>
    <row r="151" spans="1:6" x14ac:dyDescent="0.2">
      <c r="A151" t="str">
        <f>Folha1!$A$8</f>
        <v>1. Instalações</v>
      </c>
      <c r="B151" t="str">
        <f>Folha1!$A$21</f>
        <v>Áreas (3)</v>
      </c>
      <c r="C151" t="str">
        <f>Folha1!$J$7</f>
        <v>Total</v>
      </c>
      <c r="F151">
        <f>IF(Folha1!J23="","",Folha1!J23)</f>
        <v>0</v>
      </c>
    </row>
    <row r="152" spans="1:6" x14ac:dyDescent="0.2">
      <c r="A152" t="str">
        <f>Folha1!$A$8</f>
        <v>1. Instalações</v>
      </c>
      <c r="B152" t="str">
        <f>Folha1!$A$21</f>
        <v>Áreas (3)</v>
      </c>
      <c r="C152" t="str">
        <f>Folha1!$K$7</f>
        <v>Observações</v>
      </c>
      <c r="F152" t="str">
        <f>IF(Folha1!K23="","",Folha1!K23)</f>
        <v/>
      </c>
    </row>
    <row r="153" spans="1:6" x14ac:dyDescent="0.2">
      <c r="A153" t="str">
        <f>Folha1!$A$8</f>
        <v>1. Instalações</v>
      </c>
      <c r="B153" t="str">
        <f>Folha1!$A$21</f>
        <v>Áreas (3)</v>
      </c>
      <c r="C153" t="str">
        <f>Folha1!$B$7</f>
        <v>Nº</v>
      </c>
      <c r="F153">
        <f>IF(Folha1!B24="","",Folha1!B24)</f>
        <v>16</v>
      </c>
    </row>
    <row r="154" spans="1:6" x14ac:dyDescent="0.2">
      <c r="A154" t="str">
        <f>Folha1!$A$8</f>
        <v>1. Instalações</v>
      </c>
      <c r="B154" t="str">
        <f>Folha1!$A$21</f>
        <v>Áreas (3)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x14ac:dyDescent="0.2">
      <c r="A155" t="str">
        <f>Folha1!$A$8</f>
        <v>1. Instalações</v>
      </c>
      <c r="B155" t="str">
        <f>Folha1!$A$21</f>
        <v>Áreas (3)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x14ac:dyDescent="0.2">
      <c r="A156" t="str">
        <f>Folha1!$A$8</f>
        <v>1. Instalações</v>
      </c>
      <c r="B156" t="str">
        <f>Folha1!$A$21</f>
        <v>Áreas (3)</v>
      </c>
      <c r="C156" t="s">
        <v>269</v>
      </c>
      <c r="F156" t="str">
        <f>IF(Folha1!E24="","",Folha1!E24)</f>
        <v/>
      </c>
    </row>
    <row r="157" spans="1:6" x14ac:dyDescent="0.2">
      <c r="A157" t="str">
        <f>Folha1!$A$8</f>
        <v>1. Instalações</v>
      </c>
      <c r="B157" t="str">
        <f>Folha1!$A$21</f>
        <v>Áreas (3)</v>
      </c>
      <c r="C157" t="s">
        <v>270</v>
      </c>
      <c r="F157" t="str">
        <f>IF(Folha1!F24="","",Folha1!F24)</f>
        <v/>
      </c>
    </row>
    <row r="158" spans="1:6" x14ac:dyDescent="0.2">
      <c r="A158" t="str">
        <f>Folha1!$A$8</f>
        <v>1. Instalações</v>
      </c>
      <c r="B158" t="str">
        <f>Folha1!$A$21</f>
        <v>Áreas (3)</v>
      </c>
      <c r="C158" t="s">
        <v>271</v>
      </c>
      <c r="F158" t="str">
        <f>IF(Folha1!G24="","",Folha1!G24)</f>
        <v/>
      </c>
    </row>
    <row r="159" spans="1:6" x14ac:dyDescent="0.2">
      <c r="A159" t="str">
        <f>Folha1!$A$8</f>
        <v>1. Instalações</v>
      </c>
      <c r="B159" t="str">
        <f>Folha1!$A$21</f>
        <v>Áreas (3)</v>
      </c>
      <c r="C159" t="s">
        <v>272</v>
      </c>
      <c r="F159">
        <f>IF(Folha1!H24="ü","1",IF(Folha1!H24="Ø","0",IF(Folha1!H24="Ó","0",Folha1!H24)))</f>
        <v>0</v>
      </c>
    </row>
    <row r="160" spans="1:6" x14ac:dyDescent="0.2">
      <c r="A160" t="str">
        <f>Folha1!$A$8</f>
        <v>1. Instalações</v>
      </c>
      <c r="B160" t="str">
        <f>Folha1!$A$21</f>
        <v>Áreas (3)</v>
      </c>
      <c r="C160" s="228" t="str">
        <f>Folha1!$I$7</f>
        <v>Parcial</v>
      </c>
      <c r="F160">
        <f>IF(Folha1!I24="","",Folha1!I24)</f>
        <v>0</v>
      </c>
    </row>
    <row r="161" spans="1:6" x14ac:dyDescent="0.2">
      <c r="A161" t="str">
        <f>Folha1!$A$8</f>
        <v>1. Instalações</v>
      </c>
      <c r="B161" t="str">
        <f>Folha1!$A$21</f>
        <v>Áreas (3)</v>
      </c>
      <c r="C161" t="str">
        <f>Folha1!$J$7</f>
        <v>Total</v>
      </c>
      <c r="F161">
        <f>IF(Folha1!J24="","",Folha1!J24)</f>
        <v>0</v>
      </c>
    </row>
    <row r="162" spans="1:6" x14ac:dyDescent="0.2">
      <c r="A162" t="str">
        <f>Folha1!$A$8</f>
        <v>1. Instalações</v>
      </c>
      <c r="B162" t="str">
        <f>Folha1!$A$21</f>
        <v>Áreas (3)</v>
      </c>
      <c r="C162" t="str">
        <f>Folha1!$K$7</f>
        <v>Observações</v>
      </c>
      <c r="F162" t="str">
        <f>IF(Folha1!K24="","",Folha1!K24)</f>
        <v/>
      </c>
    </row>
    <row r="163" spans="1:6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quartos, constituída, no mínimo, por sanita, lavatório e duche ou banheira </v>
      </c>
    </row>
    <row r="165" spans="1:6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x14ac:dyDescent="0.2">
      <c r="A166" t="str">
        <f>Folha1!$A$8</f>
        <v>1. Instalações</v>
      </c>
      <c r="B166" t="str">
        <f>Folha1!$A$25</f>
        <v>Casas de banho</v>
      </c>
      <c r="C166" t="s">
        <v>269</v>
      </c>
      <c r="F166" t="str">
        <f>IF(Folha1!E25="","",Folha1!E25)</f>
        <v>Ob.</v>
      </c>
    </row>
    <row r="167" spans="1:6" x14ac:dyDescent="0.2">
      <c r="A167" t="str">
        <f>Folha1!$A$8</f>
        <v>1. Instalações</v>
      </c>
      <c r="B167" t="str">
        <f>Folha1!$A$25</f>
        <v>Casas de banho</v>
      </c>
      <c r="C167" t="s">
        <v>270</v>
      </c>
      <c r="F167" t="str">
        <f>IF(Folha1!F25="","",Folha1!F25)</f>
        <v>NA</v>
      </c>
    </row>
    <row r="168" spans="1:6" x14ac:dyDescent="0.2">
      <c r="A168" t="str">
        <f>Folha1!$A$8</f>
        <v>1. Instalações</v>
      </c>
      <c r="B168" t="str">
        <f>Folha1!$A$25</f>
        <v>Casas de banho</v>
      </c>
      <c r="C168" t="s">
        <v>271</v>
      </c>
      <c r="F168" t="str">
        <f>IF(Folha1!G25="","",Folha1!G25)</f>
        <v>NA</v>
      </c>
    </row>
    <row r="169" spans="1:6" x14ac:dyDescent="0.2">
      <c r="A169" t="str">
        <f>Folha1!$A$8</f>
        <v>1. Instalações</v>
      </c>
      <c r="B169" t="str">
        <f>Folha1!$A$25</f>
        <v>Casas de banho</v>
      </c>
      <c r="C169" t="s">
        <v>272</v>
      </c>
      <c r="F169">
        <f>IF(Folha1!H25="ü","1",IF(Folha1!H25="Ø","0",IF(Folha1!H25="Ó","0",Folha1!H25)))</f>
        <v>0</v>
      </c>
    </row>
    <row r="170" spans="1:6" x14ac:dyDescent="0.2">
      <c r="A170" t="str">
        <f>Folha1!$A$8</f>
        <v>1. Instalações</v>
      </c>
      <c r="B170" t="str">
        <f>Folha1!$A$25</f>
        <v>Casas de banho</v>
      </c>
      <c r="C170" s="228" t="str">
        <f>Folha1!$I$7</f>
        <v>Parcial</v>
      </c>
      <c r="F170" t="str">
        <f>IF(Folha1!I25="","",Folha1!I25)</f>
        <v>0</v>
      </c>
    </row>
    <row r="171" spans="1:6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>
        <f>IF(Folha1!J25="","",Folha1!J25)</f>
        <v>0</v>
      </c>
    </row>
    <row r="172" spans="1:6" x14ac:dyDescent="0.2">
      <c r="A172" t="str">
        <f>Folha1!$A$8</f>
        <v>1. Instalações</v>
      </c>
      <c r="B172" t="str">
        <f>Folha1!$A$25</f>
        <v>Casas de banho</v>
      </c>
      <c r="C172" t="str">
        <f>Folha1!$K$7</f>
        <v>Observações</v>
      </c>
      <c r="F172" t="str">
        <f>IF(Folha1!K25="","",Folha1!K25)</f>
        <v/>
      </c>
    </row>
    <row r="173" spans="1:6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quartos, constituída, no mínimo, por sanita, lavatório e duche ou banheira</v>
      </c>
    </row>
    <row r="175" spans="1:6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x14ac:dyDescent="0.2">
      <c r="A176" t="str">
        <f>Folha1!$A$8</f>
        <v>1. Instalações</v>
      </c>
      <c r="B176" t="str">
        <f>Folha1!$A$25</f>
        <v>Casas de banho</v>
      </c>
      <c r="C176" t="s">
        <v>269</v>
      </c>
      <c r="F176" t="str">
        <f>IF(Folha1!E26="","",Folha1!E26)</f>
        <v/>
      </c>
    </row>
    <row r="177" spans="1:6" x14ac:dyDescent="0.2">
      <c r="A177" t="str">
        <f>Folha1!$A$8</f>
        <v>1. Instalações</v>
      </c>
      <c r="B177" t="str">
        <f>Folha1!$A$25</f>
        <v>Casas de banho</v>
      </c>
      <c r="C177" t="s">
        <v>270</v>
      </c>
      <c r="F177" t="str">
        <f>IF(Folha1!F26="","",Folha1!F26)</f>
        <v>Ob.</v>
      </c>
    </row>
    <row r="178" spans="1:6" x14ac:dyDescent="0.2">
      <c r="A178" t="str">
        <f>Folha1!$A$8</f>
        <v>1. Instalações</v>
      </c>
      <c r="B178" t="str">
        <f>Folha1!$A$25</f>
        <v>Casas de banho</v>
      </c>
      <c r="C178" t="s">
        <v>271</v>
      </c>
      <c r="F178" t="str">
        <f>IF(Folha1!G26="","",Folha1!G26)</f>
        <v>NA</v>
      </c>
    </row>
    <row r="179" spans="1:6" x14ac:dyDescent="0.2">
      <c r="A179" t="str">
        <f>Folha1!$A$8</f>
        <v>1. Instalações</v>
      </c>
      <c r="B179" t="str">
        <f>Folha1!$A$25</f>
        <v>Casas de banho</v>
      </c>
      <c r="C179" t="s">
        <v>272</v>
      </c>
      <c r="F179">
        <f>IF(Folha1!H26="ü","1",IF(Folha1!H26="Ø","0",IF(Folha1!H26="Ó","0",Folha1!H26)))</f>
        <v>0</v>
      </c>
    </row>
    <row r="180" spans="1:6" x14ac:dyDescent="0.2">
      <c r="A180" t="str">
        <f>Folha1!$A$8</f>
        <v>1. Instalações</v>
      </c>
      <c r="B180" t="str">
        <f>Folha1!$A$25</f>
        <v>Casas de banho</v>
      </c>
      <c r="C180" s="228" t="str">
        <f>Folha1!$I$7</f>
        <v>Parcial</v>
      </c>
      <c r="F180" t="str">
        <f>IF(Folha1!I26="","",Folha1!I26)</f>
        <v>0</v>
      </c>
    </row>
    <row r="181" spans="1:6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>
        <f>IF(Folha1!J26="","",Folha1!J26)</f>
        <v>0</v>
      </c>
    </row>
    <row r="182" spans="1:6" x14ac:dyDescent="0.2">
      <c r="A182" t="str">
        <f>Folha1!$A$8</f>
        <v>1. Instalações</v>
      </c>
      <c r="B182" t="str">
        <f>Folha1!$A$25</f>
        <v>Casas de banho</v>
      </c>
      <c r="C182" t="str">
        <f>Folha1!$K$7</f>
        <v>Observações</v>
      </c>
      <c r="F182" t="str">
        <f>IF(Folha1!K26="","",Folha1!K26)</f>
        <v/>
      </c>
    </row>
    <row r="183" spans="1:6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quarto, constituída, no mínimo, por sanita, lavatório e duche ou banheira (4)</v>
      </c>
    </row>
    <row r="185" spans="1:6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x14ac:dyDescent="0.2">
      <c r="A186" t="str">
        <f>Folha1!$A$8</f>
        <v>1. Instalações</v>
      </c>
      <c r="B186" t="str">
        <f>Folha1!$A$25</f>
        <v>Casas de banho</v>
      </c>
      <c r="C186" t="s">
        <v>269</v>
      </c>
      <c r="F186" t="str">
        <f>IF(Folha1!E27="","",Folha1!E27)</f>
        <v/>
      </c>
    </row>
    <row r="187" spans="1:6" x14ac:dyDescent="0.2">
      <c r="A187" t="str">
        <f>Folha1!$A$8</f>
        <v>1. Instalações</v>
      </c>
      <c r="B187" t="str">
        <f>Folha1!$A$25</f>
        <v>Casas de banho</v>
      </c>
      <c r="C187" t="s">
        <v>270</v>
      </c>
      <c r="F187" t="str">
        <f>IF(Folha1!F27="","",Folha1!F27)</f>
        <v/>
      </c>
    </row>
    <row r="188" spans="1:6" x14ac:dyDescent="0.2">
      <c r="A188" t="str">
        <f>Folha1!$A$8</f>
        <v>1. Instalações</v>
      </c>
      <c r="B188" t="str">
        <f>Folha1!$A$25</f>
        <v>Casas de banho</v>
      </c>
      <c r="C188" t="s">
        <v>271</v>
      </c>
      <c r="F188" t="str">
        <f>IF(Folha1!G27="","",Folha1!G27)</f>
        <v>Ob.</v>
      </c>
    </row>
    <row r="189" spans="1:6" x14ac:dyDescent="0.2">
      <c r="A189" t="str">
        <f>Folha1!$A$8</f>
        <v>1. Instalações</v>
      </c>
      <c r="B189" t="str">
        <f>Folha1!$A$25</f>
        <v>Casas de banho</v>
      </c>
      <c r="C189" t="s">
        <v>272</v>
      </c>
      <c r="F189">
        <f>IF(Folha1!H27="ü","1",IF(Folha1!H27="Ø","0",IF(Folha1!H27="Ó","0",Folha1!H27)))</f>
        <v>0</v>
      </c>
    </row>
    <row r="190" spans="1:6" x14ac:dyDescent="0.2">
      <c r="A190" t="str">
        <f>Folha1!$A$8</f>
        <v>1. Instalações</v>
      </c>
      <c r="B190" t="str">
        <f>Folha1!$A$25</f>
        <v>Casas de banho</v>
      </c>
      <c r="C190" s="228" t="str">
        <f>Folha1!$I$7</f>
        <v>Parcial</v>
      </c>
      <c r="F190" t="str">
        <f>IF(Folha1!I27="","",Folha1!I27)</f>
        <v>0</v>
      </c>
    </row>
    <row r="191" spans="1:6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>
        <f>IF(Folha1!J27="","",Folha1!J27)</f>
        <v>0</v>
      </c>
    </row>
    <row r="192" spans="1:6" x14ac:dyDescent="0.2">
      <c r="A192" t="str">
        <f>Folha1!$A$8</f>
        <v>1. Instalações</v>
      </c>
      <c r="B192" t="str">
        <f>Folha1!$A$25</f>
        <v>Casas de banho</v>
      </c>
      <c r="C192" t="str">
        <f>Folha1!$K$7</f>
        <v>Observações</v>
      </c>
      <c r="F192" t="str">
        <f>IF(Folha1!K27="","",Folha1!K27)</f>
        <v/>
      </c>
    </row>
    <row r="193" spans="1:6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x14ac:dyDescent="0.2">
      <c r="A196" t="str">
        <f>Folha1!$A$8</f>
        <v>1. Instalações</v>
      </c>
      <c r="B196" t="str">
        <f>Folha1!$A$25</f>
        <v>Casas de banho</v>
      </c>
      <c r="C196" t="s">
        <v>269</v>
      </c>
      <c r="F196" t="str">
        <f>IF(Folha1!E28="","",Folha1!E28)</f>
        <v/>
      </c>
    </row>
    <row r="197" spans="1:6" x14ac:dyDescent="0.2">
      <c r="A197" t="str">
        <f>Folha1!$A$8</f>
        <v>1. Instalações</v>
      </c>
      <c r="B197" t="str">
        <f>Folha1!$A$25</f>
        <v>Casas de banho</v>
      </c>
      <c r="C197" t="s">
        <v>270</v>
      </c>
      <c r="F197" t="str">
        <f>IF(Folha1!F28="","",Folha1!F28)</f>
        <v/>
      </c>
    </row>
    <row r="198" spans="1:6" x14ac:dyDescent="0.2">
      <c r="A198" t="str">
        <f>Folha1!$A$8</f>
        <v>1. Instalações</v>
      </c>
      <c r="B198" t="str">
        <f>Folha1!$A$25</f>
        <v>Casas de banho</v>
      </c>
      <c r="C198" t="s">
        <v>271</v>
      </c>
      <c r="F198" t="str">
        <f>IF(Folha1!G28="","",Folha1!G28)</f>
        <v/>
      </c>
    </row>
    <row r="199" spans="1:6" x14ac:dyDescent="0.2">
      <c r="A199" t="str">
        <f>Folha1!$A$8</f>
        <v>1. Instalações</v>
      </c>
      <c r="B199" t="str">
        <f>Folha1!$A$25</f>
        <v>Casas de banho</v>
      </c>
      <c r="C199" t="s">
        <v>272</v>
      </c>
      <c r="F199">
        <f>IF(Folha1!H28="ü","1",IF(Folha1!H28="Ø","0",IF(Folha1!H28="Ó","0",Folha1!H28)))</f>
        <v>0</v>
      </c>
    </row>
    <row r="200" spans="1:6" x14ac:dyDescent="0.2">
      <c r="A200" t="str">
        <f>Folha1!$A$8</f>
        <v>1. Instalações</v>
      </c>
      <c r="B200" t="str">
        <f>Folha1!$A$25</f>
        <v>Casas de banho</v>
      </c>
      <c r="C200" s="228" t="str">
        <f>Folha1!$I$7</f>
        <v>Parcial</v>
      </c>
      <c r="F200" t="str">
        <f>IF(Folha1!I28="","",Folha1!I28)</f>
        <v>0</v>
      </c>
    </row>
    <row r="201" spans="1:6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>
        <f>IF(Folha1!J28="","",Folha1!J28)</f>
        <v>0</v>
      </c>
    </row>
    <row r="202" spans="1:6" x14ac:dyDescent="0.2">
      <c r="A202" t="str">
        <f>Folha1!$A$8</f>
        <v>1. Instalações</v>
      </c>
      <c r="B202" t="str">
        <f>Folha1!$A$25</f>
        <v>Casas de banho</v>
      </c>
      <c r="C202" t="str">
        <f>Folha1!$K$7</f>
        <v>Observações</v>
      </c>
      <c r="F202" t="str">
        <f>IF(Folha1!K28="","",Folha1!K28)</f>
        <v/>
      </c>
    </row>
    <row r="203" spans="1:6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x14ac:dyDescent="0.2">
      <c r="A206" t="str">
        <f>Folha1!$A$8</f>
        <v>1. Instalações</v>
      </c>
      <c r="B206" t="str">
        <f>Folha1!$A$29</f>
        <v>Estacionamento</v>
      </c>
      <c r="C206" t="s">
        <v>269</v>
      </c>
      <c r="F206" t="str">
        <f>IF(Folha1!E29="","",Folha1!E29)</f>
        <v>Ob.</v>
      </c>
    </row>
    <row r="207" spans="1:6" x14ac:dyDescent="0.2">
      <c r="A207" t="str">
        <f>Folha1!$A$8</f>
        <v>1. Instalações</v>
      </c>
      <c r="B207" t="str">
        <f>Folha1!$A$29</f>
        <v>Estacionamento</v>
      </c>
      <c r="C207" t="s">
        <v>270</v>
      </c>
      <c r="F207" t="str">
        <f>IF(Folha1!F29="","",Folha1!F29)</f>
        <v>Ob.</v>
      </c>
    </row>
    <row r="208" spans="1:6" x14ac:dyDescent="0.2">
      <c r="A208" t="str">
        <f>Folha1!$A$8</f>
        <v>1. Instalações</v>
      </c>
      <c r="B208" t="str">
        <f>Folha1!$A$29</f>
        <v>Estacionamento</v>
      </c>
      <c r="C208" t="s">
        <v>271</v>
      </c>
      <c r="F208" t="str">
        <f>IF(Folha1!G29="","",Folha1!G29)</f>
        <v>Ob.</v>
      </c>
    </row>
    <row r="209" spans="1:7" x14ac:dyDescent="0.2">
      <c r="A209" t="str">
        <f>Folha1!$A$8</f>
        <v>1. Instalações</v>
      </c>
      <c r="B209" t="str">
        <f>Folha1!$A$29</f>
        <v>Estacionamento</v>
      </c>
      <c r="C209" t="s">
        <v>272</v>
      </c>
      <c r="F209">
        <f>IF(Folha1!H29="ü","1",IF(Folha1!H29="Ø","0",IF(Folha1!H29="Ó","0",Folha1!H29)))</f>
        <v>0</v>
      </c>
    </row>
    <row r="210" spans="1:7" x14ac:dyDescent="0.2">
      <c r="A210" t="str">
        <f>Folha1!$A$8</f>
        <v>1. Instalações</v>
      </c>
      <c r="B210" t="str">
        <f>Folha1!$A$29</f>
        <v>Estacionamento</v>
      </c>
      <c r="C210" s="228" t="str">
        <f>Folha1!$I$7</f>
        <v>Parcial</v>
      </c>
      <c r="F210" t="str">
        <f>IF(Folha1!I29="","",Folha1!I29)</f>
        <v>0</v>
      </c>
    </row>
    <row r="211" spans="1:7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>
        <f>IF(Folha1!J29="","",Folha1!J29)</f>
        <v>0</v>
      </c>
    </row>
    <row r="212" spans="1:7" x14ac:dyDescent="0.2">
      <c r="A212" t="str">
        <f>Folha1!$A$8</f>
        <v>1. Instalações</v>
      </c>
      <c r="B212" t="str">
        <f>Folha1!$A$29</f>
        <v>Estacionamento</v>
      </c>
      <c r="C212" t="str">
        <f>Folha1!$K$7</f>
        <v>Observações</v>
      </c>
      <c r="F212" t="str">
        <f>IF(Folha1!K29="","",Folha1!K29)</f>
        <v/>
      </c>
    </row>
    <row r="213" spans="1:7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x14ac:dyDescent="0.2">
      <c r="A216" t="str">
        <f>Folha1!$A$8</f>
        <v>1. Instalações</v>
      </c>
      <c r="B216" t="str">
        <f>Folha1!$A$29</f>
        <v>Estacionamento</v>
      </c>
      <c r="C216" t="s">
        <v>269</v>
      </c>
      <c r="F216" t="str">
        <f>IF(Folha1!E30="","",Folha1!E30)</f>
        <v/>
      </c>
    </row>
    <row r="217" spans="1:7" x14ac:dyDescent="0.2">
      <c r="A217" t="str">
        <f>Folha1!$A$8</f>
        <v>1. Instalações</v>
      </c>
      <c r="B217" t="str">
        <f>Folha1!$A$29</f>
        <v>Estacionamento</v>
      </c>
      <c r="C217" t="s">
        <v>270</v>
      </c>
      <c r="F217" t="str">
        <f>IF(Folha1!F30="","",Folha1!F30)</f>
        <v/>
      </c>
    </row>
    <row r="218" spans="1:7" x14ac:dyDescent="0.2">
      <c r="A218" t="str">
        <f>Folha1!$A$8</f>
        <v>1. Instalações</v>
      </c>
      <c r="B218" t="str">
        <f>Folha1!$A$29</f>
        <v>Estacionamento</v>
      </c>
      <c r="C218" t="s">
        <v>271</v>
      </c>
      <c r="F218" t="str">
        <f>IF(Folha1!G30="","",Folha1!G30)</f>
        <v/>
      </c>
    </row>
    <row r="219" spans="1:7" x14ac:dyDescent="0.2">
      <c r="A219" t="str">
        <f>Folha1!$A$8</f>
        <v>1. Instalações</v>
      </c>
      <c r="B219" t="str">
        <f>Folha1!$A$29</f>
        <v>Estacionamento</v>
      </c>
      <c r="C219" t="s">
        <v>272</v>
      </c>
      <c r="F219">
        <f>IF(Folha1!H30="ü","1",IF(Folha1!H30="Ø","0",IF(Folha1!H30="Ó","0",Folha1!H30)))</f>
        <v>0</v>
      </c>
      <c r="G219" t="s">
        <v>276</v>
      </c>
    </row>
    <row r="220" spans="1:7" x14ac:dyDescent="0.2">
      <c r="A220" t="str">
        <f>Folha1!$A$8</f>
        <v>1. Instalações</v>
      </c>
      <c r="B220" t="str">
        <f>Folha1!$A$29</f>
        <v>Estacionamento</v>
      </c>
      <c r="C220" s="228" t="str">
        <f>Folha1!$I$7</f>
        <v>Parcial</v>
      </c>
      <c r="F220" t="str">
        <f>IF(Folha1!I30="","",Folha1!I30)</f>
        <v>0</v>
      </c>
    </row>
    <row r="221" spans="1:7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>
        <f>IF(Folha1!J30="","",Folha1!J30)</f>
        <v>0</v>
      </c>
    </row>
    <row r="222" spans="1:7" x14ac:dyDescent="0.2">
      <c r="A222" t="str">
        <f>Folha1!$A$8</f>
        <v>1. Instalações</v>
      </c>
      <c r="B222" t="str">
        <f>Folha1!$A$29</f>
        <v>Estacionamento</v>
      </c>
      <c r="C222" t="str">
        <f>Folha1!$K$7</f>
        <v>Observações</v>
      </c>
      <c r="F222" t="str">
        <f>IF(Folha1!K30="","",Folha1!K30)</f>
        <v/>
      </c>
    </row>
    <row r="223" spans="1:7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x14ac:dyDescent="0.2">
      <c r="A226" t="str">
        <f>Folha1!$A$31</f>
        <v>2. Equipamento e mobiliário</v>
      </c>
      <c r="B226" t="str">
        <f>Folha1!$A$32</f>
        <v>Equipamento do quarto</v>
      </c>
      <c r="C226" t="s">
        <v>269</v>
      </c>
      <c r="F226" t="str">
        <f>IF(Folha1!E32="","",Folha1!E32)</f>
        <v>Ob.</v>
      </c>
    </row>
    <row r="227" spans="1:7" x14ac:dyDescent="0.2">
      <c r="A227" t="str">
        <f>Folha1!$A$31</f>
        <v>2. Equipamento e mobiliário</v>
      </c>
      <c r="B227" t="str">
        <f>Folha1!$A$32</f>
        <v>Equipamento do quarto</v>
      </c>
      <c r="C227" t="s">
        <v>270</v>
      </c>
      <c r="F227" t="str">
        <f>IF(Folha1!F32="","",Folha1!F32)</f>
        <v>NA</v>
      </c>
    </row>
    <row r="228" spans="1:7" x14ac:dyDescent="0.2">
      <c r="A228" t="str">
        <f>Folha1!$A$31</f>
        <v>2. Equipamento e mobiliário</v>
      </c>
      <c r="B228" t="str">
        <f>Folha1!$A$32</f>
        <v>Equipamento do quarto</v>
      </c>
      <c r="C228" t="s">
        <v>271</v>
      </c>
      <c r="F228" t="str">
        <f>IF(Folha1!G32="","",Folha1!G32)</f>
        <v>NA</v>
      </c>
    </row>
    <row r="229" spans="1:7" x14ac:dyDescent="0.2">
      <c r="A229" t="str">
        <f>Folha1!$A$31</f>
        <v>2. Equipamento e mobiliário</v>
      </c>
      <c r="B229" t="str">
        <f>Folha1!$A$32</f>
        <v>Equipamento do quarto</v>
      </c>
      <c r="C229" t="s">
        <v>272</v>
      </c>
      <c r="F229">
        <f>IF(Folha1!H32="ü","1",IF(Folha1!H32="Ø","0",IF(Folha1!H32="Ó","0",Folha1!H32)))</f>
        <v>0</v>
      </c>
      <c r="G229" t="s">
        <v>277</v>
      </c>
    </row>
    <row r="230" spans="1:7" x14ac:dyDescent="0.2">
      <c r="A230" t="str">
        <f>Folha1!$A$31</f>
        <v>2. Equipamento e mobiliário</v>
      </c>
      <c r="B230" t="str">
        <f>Folha1!$A$32</f>
        <v>Equipamento do quarto</v>
      </c>
      <c r="C230" s="228" t="str">
        <f>Folha1!$I$7</f>
        <v>Parcial</v>
      </c>
      <c r="F230" t="str">
        <f>IF(Folha1!I32="","",Folha1!I32)</f>
        <v>0</v>
      </c>
    </row>
    <row r="231" spans="1:7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>
        <f>IF(Folha1!J32="","",Folha1!J32)</f>
        <v>0</v>
      </c>
    </row>
    <row r="232" spans="1:7" x14ac:dyDescent="0.2">
      <c r="A232" t="str">
        <f>Folha1!$A$31</f>
        <v>2. Equipamento e mobiliário</v>
      </c>
      <c r="B232" t="str">
        <f>Folha1!$A$32</f>
        <v>Equipamento do quarto</v>
      </c>
      <c r="C232" t="str">
        <f>Folha1!$K$7</f>
        <v>Observações</v>
      </c>
      <c r="F232" t="str">
        <f>IF(Folha1!K32="","",Folha1!K32)</f>
        <v/>
      </c>
    </row>
    <row r="233" spans="1:7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x14ac:dyDescent="0.2">
      <c r="A236" t="str">
        <f>Folha1!$A$31</f>
        <v>2. Equipamento e mobiliário</v>
      </c>
      <c r="B236" t="str">
        <f>Folha1!$A$32</f>
        <v>Equipamento do quarto</v>
      </c>
      <c r="C236" t="s">
        <v>269</v>
      </c>
      <c r="F236" t="str">
        <f>IF(Folha1!E33="","",Folha1!E33)</f>
        <v/>
      </c>
    </row>
    <row r="237" spans="1:7" x14ac:dyDescent="0.2">
      <c r="A237" t="str">
        <f>Folha1!$A$31</f>
        <v>2. Equipamento e mobiliário</v>
      </c>
      <c r="B237" t="str">
        <f>Folha1!$A$32</f>
        <v>Equipamento do quarto</v>
      </c>
      <c r="C237" t="s">
        <v>270</v>
      </c>
      <c r="F237" t="str">
        <f>IF(Folha1!F33="","",Folha1!F33)</f>
        <v>Ob.</v>
      </c>
    </row>
    <row r="238" spans="1:7" x14ac:dyDescent="0.2">
      <c r="A238" t="str">
        <f>Folha1!$A$31</f>
        <v>2. Equipamento e mobiliário</v>
      </c>
      <c r="B238" t="str">
        <f>Folha1!$A$32</f>
        <v>Equipamento do quarto</v>
      </c>
      <c r="C238" t="s">
        <v>271</v>
      </c>
      <c r="F238" t="str">
        <f>IF(Folha1!G33="","",Folha1!G33)</f>
        <v>NA</v>
      </c>
    </row>
    <row r="239" spans="1:7" x14ac:dyDescent="0.2">
      <c r="A239" t="str">
        <f>Folha1!$A$31</f>
        <v>2. Equipamento e mobiliário</v>
      </c>
      <c r="B239" t="str">
        <f>Folha1!$A$32</f>
        <v>Equipamento do quarto</v>
      </c>
      <c r="C239" t="s">
        <v>272</v>
      </c>
      <c r="F239">
        <f>IF(Folha1!H33="ü","1",IF(Folha1!H33="Ø","0",IF(Folha1!H33="Ó","0",Folha1!H33)))</f>
        <v>0</v>
      </c>
      <c r="G239" t="s">
        <v>278</v>
      </c>
    </row>
    <row r="240" spans="1:7" x14ac:dyDescent="0.2">
      <c r="A240" t="str">
        <f>Folha1!$A$31</f>
        <v>2. Equipamento e mobiliário</v>
      </c>
      <c r="B240" t="str">
        <f>Folha1!$A$32</f>
        <v>Equipamento do quarto</v>
      </c>
      <c r="C240" s="228" t="str">
        <f>Folha1!$I$7</f>
        <v>Parcial</v>
      </c>
      <c r="F240" t="str">
        <f>IF(Folha1!I33="","",Folha1!I33)</f>
        <v>0</v>
      </c>
    </row>
    <row r="241" spans="1:7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>
        <f>IF(Folha1!J33="","",Folha1!J33)</f>
        <v>0</v>
      </c>
    </row>
    <row r="242" spans="1:7" x14ac:dyDescent="0.2">
      <c r="A242" t="str">
        <f>Folha1!$A$31</f>
        <v>2. Equipamento e mobiliário</v>
      </c>
      <c r="B242" t="str">
        <f>Folha1!$A$32</f>
        <v>Equipamento do quarto</v>
      </c>
      <c r="C242" t="str">
        <f>Folha1!$K$7</f>
        <v>Observações</v>
      </c>
      <c r="F242" t="str">
        <f>IF(Folha1!K33="","",Folha1!K33)</f>
        <v/>
      </c>
    </row>
    <row r="243" spans="1:7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(5)</v>
      </c>
    </row>
    <row r="245" spans="1:7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x14ac:dyDescent="0.2">
      <c r="A246" t="str">
        <f>Folha1!$A$31</f>
        <v>2. Equipamento e mobiliário</v>
      </c>
      <c r="B246" t="str">
        <f>Folha1!$A$32</f>
        <v>Equipamento do quarto</v>
      </c>
      <c r="C246" t="s">
        <v>269</v>
      </c>
      <c r="F246" t="str">
        <f>IF(Folha1!E34="","",Folha1!E34)</f>
        <v/>
      </c>
    </row>
    <row r="247" spans="1:7" x14ac:dyDescent="0.2">
      <c r="A247" t="str">
        <f>Folha1!$A$31</f>
        <v>2. Equipamento e mobiliário</v>
      </c>
      <c r="B247" t="str">
        <f>Folha1!$A$32</f>
        <v>Equipamento do quarto</v>
      </c>
      <c r="C247" t="s">
        <v>270</v>
      </c>
      <c r="F247" t="str">
        <f>IF(Folha1!F34="","",Folha1!F34)</f>
        <v/>
      </c>
    </row>
    <row r="248" spans="1:7" x14ac:dyDescent="0.2">
      <c r="A248" t="str">
        <f>Folha1!$A$31</f>
        <v>2. Equipamento e mobiliário</v>
      </c>
      <c r="B248" t="str">
        <f>Folha1!$A$32</f>
        <v>Equipamento do quarto</v>
      </c>
      <c r="C248" t="s">
        <v>271</v>
      </c>
      <c r="F248" t="str">
        <f>IF(Folha1!G34="","",Folha1!G34)</f>
        <v>Ob.</v>
      </c>
    </row>
    <row r="249" spans="1:7" x14ac:dyDescent="0.2">
      <c r="A249" t="str">
        <f>Folha1!$A$31</f>
        <v>2. Equipamento e mobiliário</v>
      </c>
      <c r="B249" t="str">
        <f>Folha1!$A$32</f>
        <v>Equipamento do quarto</v>
      </c>
      <c r="C249" t="s">
        <v>272</v>
      </c>
      <c r="F249">
        <f>IF(Folha1!H34="ü","1",IF(Folha1!H34="Ø","0",IF(Folha1!H34="Ó","0",Folha1!H34)))</f>
        <v>0</v>
      </c>
      <c r="G249" t="s">
        <v>279</v>
      </c>
    </row>
    <row r="250" spans="1:7" x14ac:dyDescent="0.2">
      <c r="A250" t="str">
        <f>Folha1!$A$31</f>
        <v>2. Equipamento e mobiliário</v>
      </c>
      <c r="B250" t="str">
        <f>Folha1!$A$32</f>
        <v>Equipamento do quarto</v>
      </c>
      <c r="C250" s="228" t="str">
        <f>Folha1!$I$7</f>
        <v>Parcial</v>
      </c>
      <c r="F250" t="str">
        <f>IF(Folha1!I34="","",Folha1!I34)</f>
        <v>0</v>
      </c>
    </row>
    <row r="251" spans="1:7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>
        <f>IF(Folha1!J34="","",Folha1!J34)</f>
        <v>0</v>
      </c>
    </row>
    <row r="252" spans="1:7" x14ac:dyDescent="0.2">
      <c r="A252" t="str">
        <f>Folha1!$A$31</f>
        <v>2. Equipamento e mobiliário</v>
      </c>
      <c r="B252" t="str">
        <f>Folha1!$A$32</f>
        <v>Equipamento do quarto</v>
      </c>
      <c r="C252" t="str">
        <f>Folha1!$K$7</f>
        <v>Observações</v>
      </c>
      <c r="F252" t="str">
        <f>IF(Folha1!K34="","",Folha1!K34)</f>
        <v/>
      </c>
    </row>
    <row r="253" spans="1:7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x14ac:dyDescent="0.2">
      <c r="A256" t="str">
        <f>Folha1!$A$31</f>
        <v>2. Equipamento e mobiliário</v>
      </c>
      <c r="B256" t="str">
        <f>Folha1!$A$32</f>
        <v>Equipamento do quarto</v>
      </c>
      <c r="C256" t="s">
        <v>269</v>
      </c>
      <c r="F256" t="str">
        <f>IF(Folha1!E35="","",Folha1!E35)</f>
        <v/>
      </c>
    </row>
    <row r="257" spans="1:6" x14ac:dyDescent="0.2">
      <c r="A257" t="str">
        <f>Folha1!$A$31</f>
        <v>2. Equipamento e mobiliário</v>
      </c>
      <c r="B257" t="str">
        <f>Folha1!$A$32</f>
        <v>Equipamento do quarto</v>
      </c>
      <c r="C257" t="s">
        <v>270</v>
      </c>
      <c r="F257" t="str">
        <f>IF(Folha1!F35="","",Folha1!F35)</f>
        <v/>
      </c>
    </row>
    <row r="258" spans="1:6" x14ac:dyDescent="0.2">
      <c r="A258" t="str">
        <f>Folha1!$A$31</f>
        <v>2. Equipamento e mobiliário</v>
      </c>
      <c r="B258" t="str">
        <f>Folha1!$A$32</f>
        <v>Equipamento do quarto</v>
      </c>
      <c r="C258" t="s">
        <v>271</v>
      </c>
      <c r="F258" t="str">
        <f>IF(Folha1!G35="","",Folha1!G35)</f>
        <v/>
      </c>
    </row>
    <row r="259" spans="1:6" x14ac:dyDescent="0.2">
      <c r="A259" t="str">
        <f>Folha1!$A$31</f>
        <v>2. Equipamento e mobiliário</v>
      </c>
      <c r="B259" t="str">
        <f>Folha1!$A$32</f>
        <v>Equipamento do quarto</v>
      </c>
      <c r="C259" t="s">
        <v>272</v>
      </c>
      <c r="F259">
        <f>IF(Folha1!H35="ü","1",IF(Folha1!H35="Ø","0",IF(Folha1!H35="Ó","0",Folha1!H35)))</f>
        <v>0</v>
      </c>
    </row>
    <row r="260" spans="1:6" x14ac:dyDescent="0.2">
      <c r="A260" t="str">
        <f>Folha1!$A$31</f>
        <v>2. Equipamento e mobiliário</v>
      </c>
      <c r="B260" t="str">
        <f>Folha1!$A$32</f>
        <v>Equipamento do quarto</v>
      </c>
      <c r="C260" s="228" t="str">
        <f>Folha1!$I$7</f>
        <v>Parcial</v>
      </c>
      <c r="F260" t="str">
        <f>IF(Folha1!I35="","",Folha1!I35)</f>
        <v>0</v>
      </c>
    </row>
    <row r="261" spans="1:6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>
        <f>IF(Folha1!J35="","",Folha1!J35)</f>
        <v>0</v>
      </c>
    </row>
    <row r="262" spans="1:6" x14ac:dyDescent="0.2">
      <c r="A262" t="str">
        <f>Folha1!$A$31</f>
        <v>2. Equipamento e mobiliário</v>
      </c>
      <c r="B262" t="str">
        <f>Folha1!$A$32</f>
        <v>Equipamento do quarto</v>
      </c>
      <c r="C262" t="str">
        <f>Folha1!$K$7</f>
        <v>Observações</v>
      </c>
      <c r="F262" t="str">
        <f>IF(Folha1!K35="","",Folha1!K35)</f>
        <v/>
      </c>
    </row>
    <row r="263" spans="1:6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6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6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6" x14ac:dyDescent="0.2">
      <c r="A266" t="str">
        <f>Folha1!$A$31</f>
        <v>2. Equipamento e mobiliário</v>
      </c>
      <c r="B266" t="str">
        <f>Folha1!$A$32</f>
        <v>Equipamento do quarto</v>
      </c>
      <c r="C266" t="s">
        <v>269</v>
      </c>
      <c r="F266" t="str">
        <f>IF(Folha1!E36="","",Folha1!E36)</f>
        <v/>
      </c>
    </row>
    <row r="267" spans="1:6" x14ac:dyDescent="0.2">
      <c r="A267" t="str">
        <f>Folha1!$A$31</f>
        <v>2. Equipamento e mobiliário</v>
      </c>
      <c r="B267" t="str">
        <f>Folha1!$A$32</f>
        <v>Equipamento do quarto</v>
      </c>
      <c r="C267" t="s">
        <v>270</v>
      </c>
      <c r="F267" t="str">
        <f>IF(Folha1!F36="","",Folha1!F36)</f>
        <v/>
      </c>
    </row>
    <row r="268" spans="1:6" x14ac:dyDescent="0.2">
      <c r="A268" t="str">
        <f>Folha1!$A$31</f>
        <v>2. Equipamento e mobiliário</v>
      </c>
      <c r="B268" t="str">
        <f>Folha1!$A$32</f>
        <v>Equipamento do quarto</v>
      </c>
      <c r="C268" t="s">
        <v>271</v>
      </c>
      <c r="F268" t="str">
        <f>IF(Folha1!G36="","",Folha1!G36)</f>
        <v/>
      </c>
    </row>
    <row r="269" spans="1:6" x14ac:dyDescent="0.2">
      <c r="A269" t="str">
        <f>Folha1!$A$31</f>
        <v>2. Equipamento e mobiliário</v>
      </c>
      <c r="B269" t="str">
        <f>Folha1!$A$32</f>
        <v>Equipamento do quarto</v>
      </c>
      <c r="C269" t="s">
        <v>272</v>
      </c>
      <c r="F269">
        <f>IF(Folha1!H36="ü","1",IF(Folha1!H36="Ø","0",IF(Folha1!H36="Ó","0",Folha1!H36)))</f>
        <v>0</v>
      </c>
    </row>
    <row r="270" spans="1:6" x14ac:dyDescent="0.2">
      <c r="A270" t="str">
        <f>Folha1!$A$31</f>
        <v>2. Equipamento e mobiliário</v>
      </c>
      <c r="B270" t="str">
        <f>Folha1!$A$32</f>
        <v>Equipamento do quarto</v>
      </c>
      <c r="C270" s="228" t="str">
        <f>Folha1!$I$7</f>
        <v>Parcial</v>
      </c>
      <c r="F270" t="str">
        <f>IF(Folha1!I36="","",Folha1!I36)</f>
        <v>0</v>
      </c>
    </row>
    <row r="271" spans="1:6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>
        <f>IF(Folha1!J36="","",Folha1!J36)</f>
        <v>0</v>
      </c>
    </row>
    <row r="272" spans="1:6" x14ac:dyDescent="0.2">
      <c r="A272" t="str">
        <f>Folha1!$A$31</f>
        <v>2. Equipamento e mobiliário</v>
      </c>
      <c r="B272" t="str">
        <f>Folha1!$A$32</f>
        <v>Equipamento do quarto</v>
      </c>
      <c r="C272" t="str">
        <f>Folha1!$K$7</f>
        <v>Observações</v>
      </c>
      <c r="F272" t="str">
        <f>IF(Folha1!K36="","",Folha1!K36)</f>
        <v/>
      </c>
    </row>
    <row r="273" spans="1:6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6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6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6" x14ac:dyDescent="0.2">
      <c r="A276" t="str">
        <f>Folha1!$A$31</f>
        <v>2. Equipamento e mobiliário</v>
      </c>
      <c r="B276" t="str">
        <f>Folha1!$A$32</f>
        <v>Equipamento do quarto</v>
      </c>
      <c r="C276" t="s">
        <v>269</v>
      </c>
      <c r="F276" t="str">
        <f>IF(Folha1!E37="","",Folha1!E37)</f>
        <v/>
      </c>
    </row>
    <row r="277" spans="1:6" x14ac:dyDescent="0.2">
      <c r="A277" t="str">
        <f>Folha1!$A$31</f>
        <v>2. Equipamento e mobiliário</v>
      </c>
      <c r="B277" t="str">
        <f>Folha1!$A$32</f>
        <v>Equipamento do quarto</v>
      </c>
      <c r="C277" t="s">
        <v>270</v>
      </c>
      <c r="F277" t="str">
        <f>IF(Folha1!F37="","",Folha1!F37)</f>
        <v/>
      </c>
    </row>
    <row r="278" spans="1:6" x14ac:dyDescent="0.2">
      <c r="A278" t="str">
        <f>Folha1!$A$31</f>
        <v>2. Equipamento e mobiliário</v>
      </c>
      <c r="B278" t="str">
        <f>Folha1!$A$32</f>
        <v>Equipamento do quarto</v>
      </c>
      <c r="C278" t="s">
        <v>271</v>
      </c>
      <c r="F278" t="str">
        <f>IF(Folha1!G37="","",Folha1!G37)</f>
        <v/>
      </c>
    </row>
    <row r="279" spans="1:6" x14ac:dyDescent="0.2">
      <c r="A279" t="str">
        <f>Folha1!$A$31</f>
        <v>2. Equipamento e mobiliário</v>
      </c>
      <c r="B279" t="str">
        <f>Folha1!$A$32</f>
        <v>Equipamento do quarto</v>
      </c>
      <c r="C279" t="s">
        <v>272</v>
      </c>
      <c r="F279">
        <f>IF(Folha1!H37="ü","1",IF(Folha1!H37="Ø","0",IF(Folha1!H37="Ó","0",Folha1!H37)))</f>
        <v>0</v>
      </c>
    </row>
    <row r="280" spans="1:6" x14ac:dyDescent="0.2">
      <c r="A280" t="str">
        <f>Folha1!$A$31</f>
        <v>2. Equipamento e mobiliário</v>
      </c>
      <c r="B280" t="str">
        <f>Folha1!$A$32</f>
        <v>Equipamento do quarto</v>
      </c>
      <c r="C280" s="228" t="str">
        <f>Folha1!$I$7</f>
        <v>Parcial</v>
      </c>
      <c r="F280" t="str">
        <f>IF(Folha1!I37="","",Folha1!I37)</f>
        <v>0</v>
      </c>
    </row>
    <row r="281" spans="1:6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>
        <f>IF(Folha1!J37="","",Folha1!J37)</f>
        <v>0</v>
      </c>
    </row>
    <row r="282" spans="1:6" x14ac:dyDescent="0.2">
      <c r="A282" t="str">
        <f>Folha1!$A$31</f>
        <v>2. Equipamento e mobiliário</v>
      </c>
      <c r="B282" t="str">
        <f>Folha1!$A$32</f>
        <v>Equipamento do quarto</v>
      </c>
      <c r="C282" t="str">
        <f>Folha1!$K$7</f>
        <v>Observações</v>
      </c>
      <c r="F282" t="str">
        <f>IF(Folha1!K37="","",Folha1!K37)</f>
        <v/>
      </c>
    </row>
    <row r="283" spans="1:6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6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6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6" x14ac:dyDescent="0.2">
      <c r="A286" t="str">
        <f>Folha1!$A$31</f>
        <v>2. Equipamento e mobiliário</v>
      </c>
      <c r="B286" t="str">
        <f>Folha1!$A$32</f>
        <v>Equipamento do quarto</v>
      </c>
      <c r="C286" t="s">
        <v>269</v>
      </c>
      <c r="F286" t="str">
        <f>IF(Folha1!E38="","",Folha1!E38)</f>
        <v/>
      </c>
    </row>
    <row r="287" spans="1:6" x14ac:dyDescent="0.2">
      <c r="A287" t="str">
        <f>Folha1!$A$31</f>
        <v>2. Equipamento e mobiliário</v>
      </c>
      <c r="B287" t="str">
        <f>Folha1!$A$32</f>
        <v>Equipamento do quarto</v>
      </c>
      <c r="C287" t="s">
        <v>270</v>
      </c>
      <c r="F287" t="str">
        <f>IF(Folha1!F38="","",Folha1!F38)</f>
        <v/>
      </c>
    </row>
    <row r="288" spans="1:6" x14ac:dyDescent="0.2">
      <c r="A288" t="str">
        <f>Folha1!$A$31</f>
        <v>2. Equipamento e mobiliário</v>
      </c>
      <c r="B288" t="str">
        <f>Folha1!$A$32</f>
        <v>Equipamento do quarto</v>
      </c>
      <c r="C288" t="s">
        <v>271</v>
      </c>
      <c r="F288" t="str">
        <f>IF(Folha1!G38="","",Folha1!G38)</f>
        <v/>
      </c>
    </row>
    <row r="289" spans="1:6" x14ac:dyDescent="0.2">
      <c r="A289" t="str">
        <f>Folha1!$A$31</f>
        <v>2. Equipamento e mobiliário</v>
      </c>
      <c r="B289" t="str">
        <f>Folha1!$A$32</f>
        <v>Equipamento do quarto</v>
      </c>
      <c r="C289" t="s">
        <v>272</v>
      </c>
      <c r="F289">
        <f>IF(Folha1!H38="ü","1",IF(Folha1!H38="Ø","0",IF(Folha1!H38="Ó","0",Folha1!H38)))</f>
        <v>0</v>
      </c>
    </row>
    <row r="290" spans="1:6" x14ac:dyDescent="0.2">
      <c r="A290" t="str">
        <f>Folha1!$A$31</f>
        <v>2. Equipamento e mobiliário</v>
      </c>
      <c r="B290" t="str">
        <f>Folha1!$A$32</f>
        <v>Equipamento do quarto</v>
      </c>
      <c r="C290" s="228" t="str">
        <f>Folha1!$I$7</f>
        <v>Parcial</v>
      </c>
      <c r="F290" t="str">
        <f>IF(Folha1!I38="","",Folha1!I38)</f>
        <v>0</v>
      </c>
    </row>
    <row r="291" spans="1:6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>
        <f>IF(Folha1!J38="","",Folha1!J38)</f>
        <v>0</v>
      </c>
    </row>
    <row r="292" spans="1:6" x14ac:dyDescent="0.2">
      <c r="A292" t="str">
        <f>Folha1!$A$31</f>
        <v>2. Equipamento e mobiliário</v>
      </c>
      <c r="B292" t="str">
        <f>Folha1!$A$32</f>
        <v>Equipamento do quarto</v>
      </c>
      <c r="C292" t="str">
        <f>Folha1!$K$7</f>
        <v>Observações</v>
      </c>
      <c r="F292" t="str">
        <f>IF(Folha1!K38="","",Folha1!K38)</f>
        <v/>
      </c>
    </row>
    <row r="293" spans="1:6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6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6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6" x14ac:dyDescent="0.2">
      <c r="A296" t="str">
        <f>Folha1!$A$31</f>
        <v>2. Equipamento e mobiliário</v>
      </c>
      <c r="B296" t="str">
        <f>Folha1!$A$32</f>
        <v>Equipamento do quarto</v>
      </c>
      <c r="C296" t="s">
        <v>269</v>
      </c>
      <c r="F296" t="str">
        <f>IF(Folha1!E39="","",Folha1!E39)</f>
        <v/>
      </c>
    </row>
    <row r="297" spans="1:6" x14ac:dyDescent="0.2">
      <c r="A297" t="str">
        <f>Folha1!$A$31</f>
        <v>2. Equipamento e mobiliário</v>
      </c>
      <c r="B297" t="str">
        <f>Folha1!$A$32</f>
        <v>Equipamento do quarto</v>
      </c>
      <c r="C297" t="s">
        <v>270</v>
      </c>
      <c r="F297" t="str">
        <f>IF(Folha1!F39="","",Folha1!F39)</f>
        <v/>
      </c>
    </row>
    <row r="298" spans="1:6" x14ac:dyDescent="0.2">
      <c r="A298" t="str">
        <f>Folha1!$A$31</f>
        <v>2. Equipamento e mobiliário</v>
      </c>
      <c r="B298" t="str">
        <f>Folha1!$A$32</f>
        <v>Equipamento do quarto</v>
      </c>
      <c r="C298" t="s">
        <v>271</v>
      </c>
      <c r="F298" t="str">
        <f>IF(Folha1!G39="","",Folha1!G39)</f>
        <v/>
      </c>
    </row>
    <row r="299" spans="1:6" x14ac:dyDescent="0.2">
      <c r="A299" t="str">
        <f>Folha1!$A$31</f>
        <v>2. Equipamento e mobiliário</v>
      </c>
      <c r="B299" t="str">
        <f>Folha1!$A$32</f>
        <v>Equipamento do quarto</v>
      </c>
      <c r="C299" t="s">
        <v>272</v>
      </c>
      <c r="F299">
        <f>IF(Folha1!H39="ü","1",IF(Folha1!H39="Ø","0",IF(Folha1!H39="Ó","0",Folha1!H39)))</f>
        <v>0</v>
      </c>
    </row>
    <row r="300" spans="1:6" x14ac:dyDescent="0.2">
      <c r="A300" t="str">
        <f>Folha1!$A$31</f>
        <v>2. Equipamento e mobiliário</v>
      </c>
      <c r="B300" t="str">
        <f>Folha1!$A$32</f>
        <v>Equipamento do quarto</v>
      </c>
      <c r="C300" s="228" t="str">
        <f>Folha1!$I$7</f>
        <v>Parcial</v>
      </c>
      <c r="F300" t="str">
        <f>IF(Folha1!I39="","",Folha1!I39)</f>
        <v>0</v>
      </c>
    </row>
    <row r="301" spans="1:6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>
        <f>IF(Folha1!J39="","",Folha1!J39)</f>
        <v>0</v>
      </c>
    </row>
    <row r="302" spans="1:6" x14ac:dyDescent="0.2">
      <c r="A302" t="str">
        <f>Folha1!$A$31</f>
        <v>2. Equipamento e mobiliário</v>
      </c>
      <c r="B302" t="str">
        <f>Folha1!$A$32</f>
        <v>Equipamento do quarto</v>
      </c>
      <c r="C302" t="str">
        <f>Folha1!$K$7</f>
        <v>Observações</v>
      </c>
      <c r="F302" t="str">
        <f>IF(Folha1!K39="","",Folha1!K39)</f>
        <v/>
      </c>
    </row>
    <row r="303" spans="1:6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6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x14ac:dyDescent="0.2">
      <c r="A306" t="str">
        <f>Folha1!$A$31</f>
        <v>2. Equipamento e mobiliário</v>
      </c>
      <c r="B306" t="str">
        <f>Folha1!$A$32</f>
        <v>Equipamento do quarto</v>
      </c>
      <c r="C306" t="s">
        <v>269</v>
      </c>
      <c r="F306" t="str">
        <f>IF(Folha1!E40="","",Folha1!E40)</f>
        <v/>
      </c>
    </row>
    <row r="307" spans="1:6" x14ac:dyDescent="0.2">
      <c r="A307" t="str">
        <f>Folha1!$A$31</f>
        <v>2. Equipamento e mobiliário</v>
      </c>
      <c r="B307" t="str">
        <f>Folha1!$A$32</f>
        <v>Equipamento do quarto</v>
      </c>
      <c r="C307" t="s">
        <v>270</v>
      </c>
      <c r="F307" t="str">
        <f>IF(Folha1!F40="","",Folha1!F40)</f>
        <v/>
      </c>
    </row>
    <row r="308" spans="1:6" x14ac:dyDescent="0.2">
      <c r="A308" t="str">
        <f>Folha1!$A$31</f>
        <v>2. Equipamento e mobiliário</v>
      </c>
      <c r="B308" t="str">
        <f>Folha1!$A$32</f>
        <v>Equipamento do quarto</v>
      </c>
      <c r="C308" t="s">
        <v>271</v>
      </c>
      <c r="F308" t="str">
        <f>IF(Folha1!G40="","",Folha1!G40)</f>
        <v/>
      </c>
    </row>
    <row r="309" spans="1:6" x14ac:dyDescent="0.2">
      <c r="A309" t="str">
        <f>Folha1!$A$31</f>
        <v>2. Equipamento e mobiliário</v>
      </c>
      <c r="B309" t="str">
        <f>Folha1!$A$32</f>
        <v>Equipamento do quarto</v>
      </c>
      <c r="C309" t="s">
        <v>272</v>
      </c>
      <c r="F309">
        <f>IF(Folha1!H40="ü","1",IF(Folha1!H40="Ø","0",IF(Folha1!H40="Ó","0",Folha1!H40)))</f>
        <v>0</v>
      </c>
    </row>
    <row r="310" spans="1:6" x14ac:dyDescent="0.2">
      <c r="A310" t="str">
        <f>Folha1!$A$31</f>
        <v>2. Equipamento e mobiliário</v>
      </c>
      <c r="B310" t="str">
        <f>Folha1!$A$32</f>
        <v>Equipamento do quarto</v>
      </c>
      <c r="C310" s="228" t="str">
        <f>Folha1!$I$7</f>
        <v>Parcial</v>
      </c>
      <c r="F310" t="str">
        <f>IF(Folha1!I40="","",Folha1!I40)</f>
        <v>0</v>
      </c>
    </row>
    <row r="311" spans="1:6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>
        <f>IF(Folha1!J40="","",Folha1!J40)</f>
        <v>0</v>
      </c>
    </row>
    <row r="312" spans="1:6" x14ac:dyDescent="0.2">
      <c r="A312" t="str">
        <f>Folha1!$A$31</f>
        <v>2. Equipamento e mobiliário</v>
      </c>
      <c r="B312" t="str">
        <f>Folha1!$A$32</f>
        <v>Equipamento do quarto</v>
      </c>
      <c r="C312" t="str">
        <f>Folha1!$K$7</f>
        <v>Observações</v>
      </c>
      <c r="F312" t="str">
        <f>IF(Folha1!K40="","",Folha1!K40)</f>
        <v/>
      </c>
    </row>
    <row r="313" spans="1:6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x14ac:dyDescent="0.2">
      <c r="A316" t="str">
        <f>Folha1!$A$31</f>
        <v>2. Equipamento e mobiliário</v>
      </c>
      <c r="B316" t="str">
        <f>Folha1!$A$32</f>
        <v>Equipamento do quarto</v>
      </c>
      <c r="C316" t="s">
        <v>269</v>
      </c>
      <c r="F316" t="str">
        <f>IF(Folha1!E41="","",Folha1!E41)</f>
        <v/>
      </c>
    </row>
    <row r="317" spans="1:6" x14ac:dyDescent="0.2">
      <c r="A317" t="str">
        <f>Folha1!$A$31</f>
        <v>2. Equipamento e mobiliário</v>
      </c>
      <c r="B317" t="str">
        <f>Folha1!$A$32</f>
        <v>Equipamento do quarto</v>
      </c>
      <c r="C317" t="s">
        <v>270</v>
      </c>
      <c r="F317" t="str">
        <f>IF(Folha1!F41="","",Folha1!F41)</f>
        <v/>
      </c>
    </row>
    <row r="318" spans="1:6" x14ac:dyDescent="0.2">
      <c r="A318" t="str">
        <f>Folha1!$A$31</f>
        <v>2. Equipamento e mobiliário</v>
      </c>
      <c r="B318" t="str">
        <f>Folha1!$A$32</f>
        <v>Equipamento do quarto</v>
      </c>
      <c r="C318" t="s">
        <v>271</v>
      </c>
      <c r="F318" t="str">
        <f>IF(Folha1!G41="","",Folha1!G41)</f>
        <v/>
      </c>
    </row>
    <row r="319" spans="1:6" x14ac:dyDescent="0.2">
      <c r="A319" t="str">
        <f>Folha1!$A$31</f>
        <v>2. Equipamento e mobiliário</v>
      </c>
      <c r="B319" t="str">
        <f>Folha1!$A$32</f>
        <v>Equipamento do quarto</v>
      </c>
      <c r="C319" t="s">
        <v>272</v>
      </c>
      <c r="F319">
        <f>IF(Folha1!H41="ü","1",IF(Folha1!H41="Ø","0",IF(Folha1!H41="Ó","0",Folha1!H41)))</f>
        <v>0</v>
      </c>
    </row>
    <row r="320" spans="1:6" x14ac:dyDescent="0.2">
      <c r="A320" t="str">
        <f>Folha1!$A$31</f>
        <v>2. Equipamento e mobiliário</v>
      </c>
      <c r="B320" t="str">
        <f>Folha1!$A$32</f>
        <v>Equipamento do quarto</v>
      </c>
      <c r="C320" s="228" t="str">
        <f>Folha1!$I$7</f>
        <v>Parcial</v>
      </c>
      <c r="F320" t="str">
        <f>IF(Folha1!I41="","",Folha1!I41)</f>
        <v>0</v>
      </c>
    </row>
    <row r="321" spans="1:6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>
        <f>IF(Folha1!J41="","",Folha1!J41)</f>
        <v>0</v>
      </c>
    </row>
    <row r="322" spans="1:6" x14ac:dyDescent="0.2">
      <c r="A322" t="str">
        <f>Folha1!$A$31</f>
        <v>2. Equipamento e mobiliário</v>
      </c>
      <c r="B322" t="str">
        <f>Folha1!$A$32</f>
        <v>Equipamento do quarto</v>
      </c>
      <c r="C322" t="str">
        <f>Folha1!$K$7</f>
        <v>Observações</v>
      </c>
      <c r="F322" t="str">
        <f>IF(Folha1!K41="","",Folha1!K41)</f>
        <v/>
      </c>
    </row>
    <row r="323" spans="1:6" x14ac:dyDescent="0.2">
      <c r="A323" t="str">
        <f>Folha1!$A$31</f>
        <v>2. Equipamento e mobiliário</v>
      </c>
      <c r="B323" t="str">
        <f>Folha1!$A$42</f>
        <v xml:space="preserve">Equip. das salas de estar e de refeições </v>
      </c>
      <c r="C323" t="str">
        <f>Folha1!$B$7</f>
        <v>Nº</v>
      </c>
      <c r="F323">
        <f>IF(Folha1!B42="","",Folha1!B42)</f>
        <v>33</v>
      </c>
    </row>
    <row r="324" spans="1:6" x14ac:dyDescent="0.2">
      <c r="A324" t="str">
        <f>Folha1!$A$31</f>
        <v>2. Equipamento e mobiliário</v>
      </c>
      <c r="B324" t="str">
        <f>Folha1!$A$42</f>
        <v xml:space="preserve">Equip.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sofá, loiças, vidros e talheres</v>
      </c>
    </row>
    <row r="325" spans="1:6" x14ac:dyDescent="0.2">
      <c r="A325" t="str">
        <f>Folha1!$A$31</f>
        <v>2. Equipamento e mobiliário</v>
      </c>
      <c r="B325" t="str">
        <f>Folha1!$A$42</f>
        <v xml:space="preserve">Equip.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x14ac:dyDescent="0.2">
      <c r="A326" t="str">
        <f>Folha1!$A$31</f>
        <v>2. Equipamento e mobiliário</v>
      </c>
      <c r="B326" t="str">
        <f>Folha1!$A$42</f>
        <v xml:space="preserve">Equip. das salas de estar e de refeições </v>
      </c>
      <c r="C326" t="s">
        <v>269</v>
      </c>
      <c r="F326" t="str">
        <f>IF(Folha1!E42="","",Folha1!E42)</f>
        <v>Ob.</v>
      </c>
    </row>
    <row r="327" spans="1:6" x14ac:dyDescent="0.2">
      <c r="A327" t="str">
        <f>Folha1!$A$31</f>
        <v>2. Equipamento e mobiliário</v>
      </c>
      <c r="B327" t="str">
        <f>Folha1!$A$42</f>
        <v xml:space="preserve">Equip. das salas de estar e de refeições </v>
      </c>
      <c r="C327" t="s">
        <v>270</v>
      </c>
      <c r="F327" t="str">
        <f>IF(Folha1!F42="","",Folha1!F42)</f>
        <v>Ob.</v>
      </c>
    </row>
    <row r="328" spans="1:6" x14ac:dyDescent="0.2">
      <c r="A328" t="str">
        <f>Folha1!$A$31</f>
        <v>2. Equipamento e mobiliário</v>
      </c>
      <c r="B328" t="str">
        <f>Folha1!$A$42</f>
        <v xml:space="preserve">Equip. das salas de estar e de refeições </v>
      </c>
      <c r="C328" t="s">
        <v>271</v>
      </c>
      <c r="F328" t="str">
        <f>IF(Folha1!G42="","",Folha1!G42)</f>
        <v>Ob.</v>
      </c>
    </row>
    <row r="329" spans="1:6" x14ac:dyDescent="0.2">
      <c r="A329" t="str">
        <f>Folha1!$A$31</f>
        <v>2. Equipamento e mobiliário</v>
      </c>
      <c r="B329" t="str">
        <f>Folha1!$A$42</f>
        <v xml:space="preserve">Equip. das salas de estar e de refeições </v>
      </c>
      <c r="C329" t="s">
        <v>272</v>
      </c>
      <c r="F329">
        <f>IF(Folha1!H42="ü","1",IF(Folha1!H42="Ø","0",IF(Folha1!H42="Ó","0",Folha1!H42)))</f>
        <v>0</v>
      </c>
    </row>
    <row r="330" spans="1:6" x14ac:dyDescent="0.2">
      <c r="A330" t="str">
        <f>Folha1!$A$31</f>
        <v>2. Equipamento e mobiliário</v>
      </c>
      <c r="B330" t="str">
        <f>Folha1!$A$42</f>
        <v xml:space="preserve">Equip. das salas de estar e de refeições </v>
      </c>
      <c r="C330" s="228" t="str">
        <f>Folha1!$I$7</f>
        <v>Parcial</v>
      </c>
      <c r="F330" t="str">
        <f>IF(Folha1!I42="","",Folha1!I42)</f>
        <v>0</v>
      </c>
    </row>
    <row r="331" spans="1:6" x14ac:dyDescent="0.2">
      <c r="A331" t="str">
        <f>Folha1!$A$31</f>
        <v>2. Equipamento e mobiliário</v>
      </c>
      <c r="B331" t="str">
        <f>Folha1!$A$42</f>
        <v xml:space="preserve">Equip. das salas de estar e de refeições </v>
      </c>
      <c r="C331" t="str">
        <f>Folha1!$J$7</f>
        <v>Total</v>
      </c>
      <c r="F331">
        <f>IF(Folha1!J42="","",Folha1!J42)</f>
        <v>0</v>
      </c>
    </row>
    <row r="332" spans="1:6" x14ac:dyDescent="0.2">
      <c r="A332" t="str">
        <f>Folha1!$A$31</f>
        <v>2. Equipamento e mobiliário</v>
      </c>
      <c r="B332" t="str">
        <f>Folha1!$A$42</f>
        <v xml:space="preserve">Equip. das salas de estar e de refeições </v>
      </c>
      <c r="C332" t="str">
        <f>Folha1!$K$7</f>
        <v>Observações</v>
      </c>
      <c r="F332" t="str">
        <f>IF(Folha1!K42="","",Folha1!K42)</f>
        <v/>
      </c>
    </row>
    <row r="333" spans="1:6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269</v>
      </c>
      <c r="F336" t="str">
        <f>IF(Folha1!E43="","",Folha1!E43)</f>
        <v>Ob.</v>
      </c>
    </row>
    <row r="337" spans="1:7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270</v>
      </c>
      <c r="F337" t="str">
        <f>IF(Folha1!F43="","",Folha1!F43)</f>
        <v>Ob.</v>
      </c>
    </row>
    <row r="338" spans="1:7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271</v>
      </c>
      <c r="F338" t="str">
        <f>IF(Folha1!G43="","",Folha1!G43)</f>
        <v>Ob.</v>
      </c>
    </row>
    <row r="339" spans="1:7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272</v>
      </c>
      <c r="F339">
        <f>IF(Folha1!H43="ü","1",IF(Folha1!H43="Ø","0",IF(Folha1!H43="Ó","0",Folha1!H43)))</f>
        <v>0</v>
      </c>
      <c r="G339" t="s">
        <v>280</v>
      </c>
    </row>
    <row r="340" spans="1:7" x14ac:dyDescent="0.2">
      <c r="A340" t="str">
        <f>Folha1!$A$31</f>
        <v>2. Equipamento e mobiliário</v>
      </c>
      <c r="B340" t="str">
        <f>Folha1!$A$43</f>
        <v>Equipamento da cozinha ou kitchenette</v>
      </c>
      <c r="C340" s="228" t="str">
        <f>Folha1!$I$7</f>
        <v>Parcial</v>
      </c>
      <c r="F340" t="str">
        <f>IF(Folha1!I43="","",Folha1!I43)</f>
        <v>0</v>
      </c>
    </row>
    <row r="341" spans="1:7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>
        <f>IF(Folha1!J43="","",Folha1!J43)</f>
        <v>0</v>
      </c>
    </row>
    <row r="342" spans="1:7" x14ac:dyDescent="0.2">
      <c r="A342" t="str">
        <f>Folha1!$A$31</f>
        <v>2. Equipamento e mobiliário</v>
      </c>
      <c r="B342" t="str">
        <f>Folha1!$A$43</f>
        <v>Equipamento da cozinha ou kitchenette</v>
      </c>
      <c r="C342" t="str">
        <f>Folha1!$K$7</f>
        <v>Observações</v>
      </c>
      <c r="F342" t="str">
        <f>IF(Folha1!K43="","",Folha1!K43)</f>
        <v/>
      </c>
    </row>
    <row r="343" spans="1:7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269</v>
      </c>
      <c r="F346" t="str">
        <f>IF(Folha1!E44="","",Folha1!E44)</f>
        <v>Ob.</v>
      </c>
    </row>
    <row r="347" spans="1:7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270</v>
      </c>
      <c r="F347" t="str">
        <f>IF(Folha1!F44="","",Folha1!F44)</f>
        <v>NA</v>
      </c>
    </row>
    <row r="348" spans="1:7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271</v>
      </c>
      <c r="F348" t="str">
        <f>IF(Folha1!G44="","",Folha1!G44)</f>
        <v>NA</v>
      </c>
    </row>
    <row r="349" spans="1:7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272</v>
      </c>
      <c r="F349">
        <f>IF(Folha1!H44="ü","1",IF(Folha1!H44="Ø","0",IF(Folha1!H44="Ó","0",Folha1!H44)))</f>
        <v>0</v>
      </c>
      <c r="G349" t="s">
        <v>281</v>
      </c>
    </row>
    <row r="350" spans="1:7" x14ac:dyDescent="0.2">
      <c r="A350" t="str">
        <f>Folha1!$A$31</f>
        <v>2. Equipamento e mobiliário</v>
      </c>
      <c r="B350" t="str">
        <f>Folha1!$A$43</f>
        <v>Equipamento da cozinha ou kitchenette</v>
      </c>
      <c r="C350" s="228" t="str">
        <f>Folha1!$I$7</f>
        <v>Parcial</v>
      </c>
      <c r="F350" t="str">
        <f>IF(Folha1!I44="","",Folha1!I44)</f>
        <v>0</v>
      </c>
    </row>
    <row r="351" spans="1:7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>
        <f>IF(Folha1!J44="","",Folha1!J44)</f>
        <v>0</v>
      </c>
    </row>
    <row r="352" spans="1:7" x14ac:dyDescent="0.2">
      <c r="A352" t="str">
        <f>Folha1!$A$31</f>
        <v>2. Equipamento e mobiliário</v>
      </c>
      <c r="B352" t="str">
        <f>Folha1!$A$43</f>
        <v>Equipamento da cozinha ou kitchenette</v>
      </c>
      <c r="C352" t="str">
        <f>Folha1!$K$7</f>
        <v>Observações</v>
      </c>
      <c r="F352" t="str">
        <f>IF(Folha1!K44="","",Folha1!K44)</f>
        <v/>
      </c>
    </row>
    <row r="353" spans="1:7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(6)</v>
      </c>
    </row>
    <row r="355" spans="1:7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269</v>
      </c>
      <c r="F356" t="str">
        <f>IF(Folha1!E45="","",Folha1!E45)</f>
        <v/>
      </c>
    </row>
    <row r="357" spans="1:7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270</v>
      </c>
      <c r="F357" t="str">
        <f>IF(Folha1!F45="","",Folha1!F45)</f>
        <v>Ob.</v>
      </c>
    </row>
    <row r="358" spans="1:7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271</v>
      </c>
      <c r="F358" t="str">
        <f>IF(Folha1!G45="","",Folha1!G45)</f>
        <v>Ob.</v>
      </c>
    </row>
    <row r="359" spans="1:7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272</v>
      </c>
      <c r="F359">
        <f>IF(Folha1!H45="ü","1",IF(Folha1!H45="Ø","0",IF(Folha1!H45="Ó","0",Folha1!H45)))</f>
        <v>0</v>
      </c>
      <c r="G359" t="s">
        <v>282</v>
      </c>
    </row>
    <row r="360" spans="1:7" x14ac:dyDescent="0.2">
      <c r="A360" t="str">
        <f>Folha1!$A$31</f>
        <v>2. Equipamento e mobiliário</v>
      </c>
      <c r="B360" t="str">
        <f>Folha1!$A$43</f>
        <v>Equipamento da cozinha ou kitchenette</v>
      </c>
      <c r="C360" s="228" t="str">
        <f>Folha1!$I$7</f>
        <v>Parcial</v>
      </c>
      <c r="F360" t="str">
        <f>IF(Folha1!I45="","",Folha1!I45)</f>
        <v>0</v>
      </c>
    </row>
    <row r="361" spans="1:7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>
        <f>IF(Folha1!J45="","",Folha1!J45)</f>
        <v>0</v>
      </c>
    </row>
    <row r="362" spans="1:7" x14ac:dyDescent="0.2">
      <c r="A362" t="str">
        <f>Folha1!$A$31</f>
        <v>2. Equipamento e mobiliário</v>
      </c>
      <c r="B362" t="str">
        <f>Folha1!$A$43</f>
        <v>Equipamento da cozinha ou kitchenette</v>
      </c>
      <c r="C362" t="str">
        <f>Folha1!$K$7</f>
        <v>Observações</v>
      </c>
      <c r="F362" t="str">
        <f>IF(Folha1!K45="","",Folha1!K45)</f>
        <v/>
      </c>
    </row>
    <row r="363" spans="1:7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269</v>
      </c>
      <c r="F366" t="str">
        <f>IF(Folha1!E46="","",Folha1!E46)</f>
        <v/>
      </c>
    </row>
    <row r="367" spans="1:7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270</v>
      </c>
      <c r="F367" t="str">
        <f>IF(Folha1!F46="","",Folha1!F46)</f>
        <v/>
      </c>
    </row>
    <row r="368" spans="1:7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271</v>
      </c>
      <c r="F368" t="str">
        <f>IF(Folha1!G46="","",Folha1!G46)</f>
        <v/>
      </c>
    </row>
    <row r="369" spans="1:7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272</v>
      </c>
      <c r="F369">
        <f>IF(Folha1!H46="ü","1",IF(Folha1!H46="Ø","0",IF(Folha1!H46="Ó","0",Folha1!H46)))</f>
        <v>0</v>
      </c>
      <c r="G369" t="s">
        <v>283</v>
      </c>
    </row>
    <row r="370" spans="1:7" x14ac:dyDescent="0.2">
      <c r="A370" t="str">
        <f>Folha1!$A$31</f>
        <v>2. Equipamento e mobiliário</v>
      </c>
      <c r="B370" t="str">
        <f>Folha1!$A$43</f>
        <v>Equipamento da cozinha ou kitchenette</v>
      </c>
      <c r="C370" s="228" t="str">
        <f>Folha1!$I$7</f>
        <v>Parcial</v>
      </c>
      <c r="F370" t="str">
        <f>IF(Folha1!I46="","",Folha1!I46)</f>
        <v>0</v>
      </c>
    </row>
    <row r="371" spans="1:7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>
        <f>IF(Folha1!J46="","",Folha1!J46)</f>
        <v>0</v>
      </c>
    </row>
    <row r="372" spans="1:7" x14ac:dyDescent="0.2">
      <c r="A372" t="str">
        <f>Folha1!$A$31</f>
        <v>2. Equipamento e mobiliário</v>
      </c>
      <c r="B372" t="str">
        <f>Folha1!$A$43</f>
        <v>Equipamento da cozinha ou kitchenette</v>
      </c>
      <c r="C372" t="str">
        <f>Folha1!$K$7</f>
        <v>Observações</v>
      </c>
      <c r="F372" t="str">
        <f>IF(Folha1!K46="","",Folha1!K46)</f>
        <v/>
      </c>
    </row>
    <row r="373" spans="1:7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269</v>
      </c>
      <c r="F376" t="str">
        <f>IF(Folha1!E47="","",Folha1!E47)</f>
        <v/>
      </c>
    </row>
    <row r="377" spans="1:7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270</v>
      </c>
      <c r="F377" t="str">
        <f>IF(Folha1!F47="","",Folha1!F47)</f>
        <v/>
      </c>
    </row>
    <row r="378" spans="1:7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271</v>
      </c>
      <c r="F378" t="str">
        <f>IF(Folha1!G47="","",Folha1!G47)</f>
        <v/>
      </c>
    </row>
    <row r="379" spans="1:7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272</v>
      </c>
      <c r="F379">
        <f>IF(Folha1!H47="ü","1",IF(Folha1!H47="Ø","0",IF(Folha1!H47="Ó","0",Folha1!H47)))</f>
        <v>0</v>
      </c>
      <c r="G379" t="s">
        <v>284</v>
      </c>
    </row>
    <row r="380" spans="1:7" x14ac:dyDescent="0.2">
      <c r="A380" t="str">
        <f>Folha1!$A$31</f>
        <v>2. Equipamento e mobiliário</v>
      </c>
      <c r="B380" t="str">
        <f>Folha1!$A$43</f>
        <v>Equipamento da cozinha ou kitchenette</v>
      </c>
      <c r="C380" s="228" t="str">
        <f>Folha1!$I$7</f>
        <v>Parcial</v>
      </c>
      <c r="F380" t="str">
        <f>IF(Folha1!I47="","",Folha1!I47)</f>
        <v>0</v>
      </c>
    </row>
    <row r="381" spans="1:7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>
        <f>IF(Folha1!J47="","",Folha1!J47)</f>
        <v>0</v>
      </c>
    </row>
    <row r="382" spans="1:7" x14ac:dyDescent="0.2">
      <c r="A382" t="str">
        <f>Folha1!$A$31</f>
        <v>2. Equipamento e mobiliário</v>
      </c>
      <c r="B382" t="str">
        <f>Folha1!$A$43</f>
        <v>Equipamento da cozinha ou kitchenette</v>
      </c>
      <c r="C382" t="str">
        <f>Folha1!$K$7</f>
        <v>Observações</v>
      </c>
      <c r="F382" t="str">
        <f>IF(Folha1!K47="","",Folha1!K47)</f>
        <v/>
      </c>
    </row>
    <row r="383" spans="1:7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6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6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269</v>
      </c>
      <c r="F386" t="str">
        <f>IF(Folha1!E48="","",Folha1!E48)</f>
        <v/>
      </c>
    </row>
    <row r="387" spans="1:6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270</v>
      </c>
      <c r="F387" t="str">
        <f>IF(Folha1!F48="","",Folha1!F48)</f>
        <v/>
      </c>
    </row>
    <row r="388" spans="1:6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271</v>
      </c>
      <c r="F388" t="str">
        <f>IF(Folha1!G48="","",Folha1!G48)</f>
        <v/>
      </c>
    </row>
    <row r="389" spans="1:6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272</v>
      </c>
      <c r="F389">
        <f>IF(Folha1!H48="ü","1",IF(Folha1!H48="Ø","0",IF(Folha1!H48="Ó","0",Folha1!H48)))</f>
        <v>0</v>
      </c>
    </row>
    <row r="390" spans="1:6" x14ac:dyDescent="0.2">
      <c r="A390" t="str">
        <f>Folha1!$A$31</f>
        <v>2. Equipamento e mobiliário</v>
      </c>
      <c r="B390" t="str">
        <f>Folha1!$A$43</f>
        <v>Equipamento da cozinha ou kitchenette</v>
      </c>
      <c r="C390" s="228" t="str">
        <f>Folha1!$I$7</f>
        <v>Parcial</v>
      </c>
      <c r="F390" t="str">
        <f>IF(Folha1!I48="","",Folha1!I48)</f>
        <v>0</v>
      </c>
    </row>
    <row r="391" spans="1:6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>
        <f>IF(Folha1!J48="","",Folha1!J48)</f>
        <v>0</v>
      </c>
    </row>
    <row r="392" spans="1:6" x14ac:dyDescent="0.2">
      <c r="A392" t="str">
        <f>Folha1!$A$31</f>
        <v>2. Equipamento e mobiliário</v>
      </c>
      <c r="B392" t="str">
        <f>Folha1!$A$43</f>
        <v>Equipamento da cozinha ou kitchenette</v>
      </c>
      <c r="C392" t="str">
        <f>Folha1!$K$7</f>
        <v>Observações</v>
      </c>
      <c r="F392" t="str">
        <f>IF(Folha1!K48="","",Folha1!K48)</f>
        <v/>
      </c>
    </row>
    <row r="393" spans="1:6" x14ac:dyDescent="0.2">
      <c r="A393" t="str">
        <f>Folha1!$A$31</f>
        <v>2. Equipamento e mobiliário</v>
      </c>
      <c r="B393" t="str">
        <f>Folha1!$A$49</f>
        <v>Equipamento e acessórios sanitários</v>
      </c>
      <c r="C393" t="str">
        <f>Folha1!$B$7</f>
        <v>Nº</v>
      </c>
      <c r="F393">
        <f>IF(Folha1!B49="","",Folha1!B49)</f>
        <v>40</v>
      </c>
    </row>
    <row r="394" spans="1:6" x14ac:dyDescent="0.2">
      <c r="A394" t="str">
        <f>Folha1!$A$31</f>
        <v>2. Equipamento e mobiliário</v>
      </c>
      <c r="B394" t="str">
        <f>Folha1!$A$49</f>
        <v>Equipamento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6" x14ac:dyDescent="0.2">
      <c r="A395" t="str">
        <f>Folha1!$A$31</f>
        <v>2. Equipamento e mobiliário</v>
      </c>
      <c r="B395" t="str">
        <f>Folha1!$A$49</f>
        <v>Equipamento e acessórios sanitários</v>
      </c>
      <c r="C395" t="str">
        <f>Folha1!$D$7</f>
        <v>Pontos</v>
      </c>
      <c r="F395" t="str">
        <f>IF(Folha1!D49="","",Folha1!D49)</f>
        <v>---</v>
      </c>
    </row>
    <row r="396" spans="1:6" x14ac:dyDescent="0.2">
      <c r="A396" t="str">
        <f>Folha1!$A$31</f>
        <v>2. Equipamento e mobiliário</v>
      </c>
      <c r="B396" t="str">
        <f>Folha1!$A$49</f>
        <v>Equipamento e acessórios sanitários</v>
      </c>
      <c r="C396" t="s">
        <v>269</v>
      </c>
      <c r="F396" t="str">
        <f>IF(Folha1!E49="","",Folha1!E49)</f>
        <v>Ob.</v>
      </c>
    </row>
    <row r="397" spans="1:6" x14ac:dyDescent="0.2">
      <c r="A397" t="str">
        <f>Folha1!$A$31</f>
        <v>2. Equipamento e mobiliário</v>
      </c>
      <c r="B397" t="str">
        <f>Folha1!$A$49</f>
        <v>Equipamento e acessórios sanitários</v>
      </c>
      <c r="C397" t="s">
        <v>270</v>
      </c>
      <c r="F397" t="str">
        <f>IF(Folha1!F49="","",Folha1!F49)</f>
        <v>NA</v>
      </c>
    </row>
    <row r="398" spans="1:6" x14ac:dyDescent="0.2">
      <c r="A398" t="str">
        <f>Folha1!$A$31</f>
        <v>2. Equipamento e mobiliário</v>
      </c>
      <c r="B398" t="str">
        <f>Folha1!$A$49</f>
        <v>Equipamento e acessórios sanitários</v>
      </c>
      <c r="C398" t="s">
        <v>271</v>
      </c>
      <c r="F398" t="str">
        <f>IF(Folha1!G49="","",Folha1!G49)</f>
        <v>NA</v>
      </c>
    </row>
    <row r="399" spans="1:6" x14ac:dyDescent="0.2">
      <c r="A399" t="str">
        <f>Folha1!$A$31</f>
        <v>2. Equipamento e mobiliário</v>
      </c>
      <c r="B399" t="str">
        <f>Folha1!$A$49</f>
        <v>Equipamento e acessórios sanitários</v>
      </c>
      <c r="C399" t="s">
        <v>272</v>
      </c>
      <c r="F399">
        <f>IF(Folha1!H49="ü","1",IF(Folha1!H49="Ø","0",IF(Folha1!H49="Ó","0",Folha1!H49)))</f>
        <v>0</v>
      </c>
    </row>
    <row r="400" spans="1:6" x14ac:dyDescent="0.2">
      <c r="A400" t="str">
        <f>Folha1!$A$31</f>
        <v>2. Equipamento e mobiliário</v>
      </c>
      <c r="B400" t="str">
        <f>Folha1!$A$49</f>
        <v>Equipamento e acessórios sanitários</v>
      </c>
      <c r="C400" s="228" t="str">
        <f>Folha1!$I$7</f>
        <v>Parcial</v>
      </c>
      <c r="F400" t="str">
        <f>IF(Folha1!I49="","",Folha1!I49)</f>
        <v>0</v>
      </c>
    </row>
    <row r="401" spans="1:6" x14ac:dyDescent="0.2">
      <c r="A401" t="str">
        <f>Folha1!$A$31</f>
        <v>2. Equipamento e mobiliário</v>
      </c>
      <c r="B401" t="str">
        <f>Folha1!$A$49</f>
        <v>Equipamento e acessórios sanitários</v>
      </c>
      <c r="C401" t="str">
        <f>Folha1!$J$7</f>
        <v>Total</v>
      </c>
      <c r="F401">
        <f>IF(Folha1!J49="","",Folha1!J49)</f>
        <v>0</v>
      </c>
    </row>
    <row r="402" spans="1:6" x14ac:dyDescent="0.2">
      <c r="A402" t="str">
        <f>Folha1!$A$31</f>
        <v>2. Equipamento e mobiliário</v>
      </c>
      <c r="B402" t="str">
        <f>Folha1!$A$49</f>
        <v>Equipamento e acessórios sanitários</v>
      </c>
      <c r="C402" t="str">
        <f>Folha1!$K$7</f>
        <v>Observações</v>
      </c>
      <c r="F402" t="str">
        <f>IF(Folha1!K49="","",Folha1!K49)</f>
        <v/>
      </c>
    </row>
    <row r="403" spans="1:6" x14ac:dyDescent="0.2">
      <c r="A403" t="str">
        <f>Folha1!$A$31</f>
        <v>2. Equipamento e mobiliário</v>
      </c>
      <c r="B403" t="str">
        <f>Folha1!$A$49</f>
        <v>Equipamento e acessórios sanitários</v>
      </c>
      <c r="C403" t="str">
        <f>Folha1!$B$7</f>
        <v>Nº</v>
      </c>
      <c r="F403">
        <f>IF(Folha1!B50="","",Folha1!B50)</f>
        <v>41</v>
      </c>
    </row>
    <row r="404" spans="1:6" x14ac:dyDescent="0.2">
      <c r="A404" t="str">
        <f>Folha1!$A$31</f>
        <v>2. Equipamento e mobiliário</v>
      </c>
      <c r="B404" t="str">
        <f>Folha1!$A$49</f>
        <v>Equipamento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6" x14ac:dyDescent="0.2">
      <c r="A405" t="str">
        <f>Folha1!$A$31</f>
        <v>2. Equipamento e mobiliário</v>
      </c>
      <c r="B405" t="str">
        <f>Folha1!$A$49</f>
        <v>Equipamento e acessórios sanitários</v>
      </c>
      <c r="C405" t="str">
        <f>Folha1!$D$7</f>
        <v>Pontos</v>
      </c>
      <c r="F405">
        <f>IF(Folha1!D50="","",Folha1!D50)</f>
        <v>5</v>
      </c>
    </row>
    <row r="406" spans="1:6" x14ac:dyDescent="0.2">
      <c r="A406" t="str">
        <f>Folha1!$A$31</f>
        <v>2. Equipamento e mobiliário</v>
      </c>
      <c r="B406" t="str">
        <f>Folha1!$A$49</f>
        <v>Equipamento e acessórios sanitários</v>
      </c>
      <c r="C406" t="s">
        <v>269</v>
      </c>
      <c r="F406" t="str">
        <f>IF(Folha1!E50="","",Folha1!E50)</f>
        <v/>
      </c>
    </row>
    <row r="407" spans="1:6" x14ac:dyDescent="0.2">
      <c r="A407" t="str">
        <f>Folha1!$A$31</f>
        <v>2. Equipamento e mobiliário</v>
      </c>
      <c r="B407" t="str">
        <f>Folha1!$A$49</f>
        <v>Equipamento e acessórios sanitários</v>
      </c>
      <c r="C407" t="s">
        <v>270</v>
      </c>
      <c r="F407" t="str">
        <f>IF(Folha1!F50="","",Folha1!F50)</f>
        <v>Ob.</v>
      </c>
    </row>
    <row r="408" spans="1:6" x14ac:dyDescent="0.2">
      <c r="A408" t="str">
        <f>Folha1!$A$31</f>
        <v>2. Equipamento e mobiliário</v>
      </c>
      <c r="B408" t="str">
        <f>Folha1!$A$49</f>
        <v>Equipamento e acessórios sanitários</v>
      </c>
      <c r="C408" t="s">
        <v>271</v>
      </c>
      <c r="F408" t="str">
        <f>IF(Folha1!G50="","",Folha1!G50)</f>
        <v>Ob.</v>
      </c>
    </row>
    <row r="409" spans="1:6" x14ac:dyDescent="0.2">
      <c r="A409" t="str">
        <f>Folha1!$A$31</f>
        <v>2. Equipamento e mobiliário</v>
      </c>
      <c r="B409" t="str">
        <f>Folha1!$A$49</f>
        <v>Equipamento e acessórios sanitários</v>
      </c>
      <c r="C409" t="s">
        <v>272</v>
      </c>
      <c r="F409">
        <f>IF(Folha1!H50="ü","1",IF(Folha1!H50="Ø","0",IF(Folha1!H50="Ó","0",Folha1!H50)))</f>
        <v>0</v>
      </c>
    </row>
    <row r="410" spans="1:6" x14ac:dyDescent="0.2">
      <c r="A410" t="str">
        <f>Folha1!$A$31</f>
        <v>2. Equipamento e mobiliário</v>
      </c>
      <c r="B410" t="str">
        <f>Folha1!$A$49</f>
        <v>Equipamento e acessórios sanitários</v>
      </c>
      <c r="C410" s="228" t="str">
        <f>Folha1!$I$7</f>
        <v>Parcial</v>
      </c>
      <c r="F410" t="str">
        <f>IF(Folha1!I50="","",Folha1!I50)</f>
        <v>0</v>
      </c>
    </row>
    <row r="411" spans="1:6" x14ac:dyDescent="0.2">
      <c r="A411" t="str">
        <f>Folha1!$A$31</f>
        <v>2. Equipamento e mobiliário</v>
      </c>
      <c r="B411" t="str">
        <f>Folha1!$A$49</f>
        <v>Equipamento e acessórios sanitários</v>
      </c>
      <c r="C411" t="str">
        <f>Folha1!$J$7</f>
        <v>Total</v>
      </c>
      <c r="F411">
        <f>IF(Folha1!J50="","",Folha1!J50)</f>
        <v>0</v>
      </c>
    </row>
    <row r="412" spans="1:6" x14ac:dyDescent="0.2">
      <c r="A412" t="str">
        <f>Folha1!$A$31</f>
        <v>2. Equipamento e mobiliário</v>
      </c>
      <c r="B412" t="str">
        <f>Folha1!$A$49</f>
        <v>Equipamento e acessórios sanitários</v>
      </c>
      <c r="C412" t="str">
        <f>Folha1!$K$7</f>
        <v>Observações</v>
      </c>
      <c r="F412" t="str">
        <f>IF(Folha1!K50="","",Folha1!K50)</f>
        <v/>
      </c>
    </row>
    <row r="413" spans="1:6" x14ac:dyDescent="0.2">
      <c r="A413" t="str">
        <f>Folha1!$A$31</f>
        <v>2. Equipamento e mobiliário</v>
      </c>
      <c r="B413" t="str">
        <f>Folha1!$A$49</f>
        <v>Equipamento e acessórios sanitários</v>
      </c>
      <c r="C413" t="str">
        <f>Folha1!$B$7</f>
        <v>Nº</v>
      </c>
      <c r="F413">
        <f>IF(Folha1!B51="","",Folha1!B51)</f>
        <v>42</v>
      </c>
    </row>
    <row r="414" spans="1:6" x14ac:dyDescent="0.2">
      <c r="A414" t="str">
        <f>Folha1!$A$31</f>
        <v>2. Equipamento e mobiliário</v>
      </c>
      <c r="B414" t="str">
        <f>Folha1!$A$49</f>
        <v>Equipamento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6" x14ac:dyDescent="0.2">
      <c r="A415" t="str">
        <f>Folha1!$A$31</f>
        <v>2. Equipamento e mobiliário</v>
      </c>
      <c r="B415" t="str">
        <f>Folha1!$A$49</f>
        <v>Equipamento e acessórios sanitários</v>
      </c>
      <c r="C415" t="str">
        <f>Folha1!$D$7</f>
        <v>Pontos</v>
      </c>
      <c r="F415">
        <f>IF(Folha1!D51="","",Folha1!D51)</f>
        <v>7</v>
      </c>
    </row>
    <row r="416" spans="1:6" x14ac:dyDescent="0.2">
      <c r="A416" t="str">
        <f>Folha1!$A$31</f>
        <v>2. Equipamento e mobiliário</v>
      </c>
      <c r="B416" t="str">
        <f>Folha1!$A$49</f>
        <v>Equipamento e acessórios sanitários</v>
      </c>
      <c r="C416" t="s">
        <v>269</v>
      </c>
      <c r="F416" t="str">
        <f>IF(Folha1!E51="","",Folha1!E51)</f>
        <v/>
      </c>
    </row>
    <row r="417" spans="1:6" x14ac:dyDescent="0.2">
      <c r="A417" t="str">
        <f>Folha1!$A$31</f>
        <v>2. Equipamento e mobiliário</v>
      </c>
      <c r="B417" t="str">
        <f>Folha1!$A$49</f>
        <v>Equipamento e acessórios sanitários</v>
      </c>
      <c r="C417" t="s">
        <v>270</v>
      </c>
      <c r="F417" t="str">
        <f>IF(Folha1!F51="","",Folha1!F51)</f>
        <v/>
      </c>
    </row>
    <row r="418" spans="1:6" x14ac:dyDescent="0.2">
      <c r="A418" t="str">
        <f>Folha1!$A$31</f>
        <v>2. Equipamento e mobiliário</v>
      </c>
      <c r="B418" t="str">
        <f>Folha1!$A$49</f>
        <v>Equipamento e acessórios sanitários</v>
      </c>
      <c r="C418" t="s">
        <v>271</v>
      </c>
      <c r="F418" t="str">
        <f>IF(Folha1!G51="","",Folha1!G51)</f>
        <v/>
      </c>
    </row>
    <row r="419" spans="1:6" x14ac:dyDescent="0.2">
      <c r="A419" t="str">
        <f>Folha1!$A$31</f>
        <v>2. Equipamento e mobiliário</v>
      </c>
      <c r="B419" t="str">
        <f>Folha1!$A$49</f>
        <v>Equipamento e acessórios sanitários</v>
      </c>
      <c r="C419" t="s">
        <v>272</v>
      </c>
      <c r="F419">
        <f>IF(Folha1!H51="ü","1",IF(Folha1!H51="Ø","0",IF(Folha1!H51="Ó","0",Folha1!H51)))</f>
        <v>0</v>
      </c>
    </row>
    <row r="420" spans="1:6" x14ac:dyDescent="0.2">
      <c r="A420" t="str">
        <f>Folha1!$A$31</f>
        <v>2. Equipamento e mobiliário</v>
      </c>
      <c r="B420" t="str">
        <f>Folha1!$A$49</f>
        <v>Equipamento e acessórios sanitários</v>
      </c>
      <c r="C420" s="228" t="str">
        <f>Folha1!$I$7</f>
        <v>Parcial</v>
      </c>
      <c r="F420" t="str">
        <f>IF(Folha1!I51="","",Folha1!I51)</f>
        <v>0</v>
      </c>
    </row>
    <row r="421" spans="1:6" x14ac:dyDescent="0.2">
      <c r="A421" t="str">
        <f>Folha1!$A$31</f>
        <v>2. Equipamento e mobiliário</v>
      </c>
      <c r="B421" t="str">
        <f>Folha1!$A$49</f>
        <v>Equipamento e acessórios sanitários</v>
      </c>
      <c r="C421" t="str">
        <f>Folha1!$J$7</f>
        <v>Total</v>
      </c>
      <c r="F421">
        <f>IF(Folha1!J51="","",Folha1!J51)</f>
        <v>0</v>
      </c>
    </row>
    <row r="422" spans="1:6" x14ac:dyDescent="0.2">
      <c r="A422" t="str">
        <f>Folha1!$A$31</f>
        <v>2. Equipamento e mobiliário</v>
      </c>
      <c r="B422" t="str">
        <f>Folha1!$A$49</f>
        <v>Equipamento e acessórios sanitários</v>
      </c>
      <c r="C422" t="str">
        <f>Folha1!$K$7</f>
        <v>Observações</v>
      </c>
      <c r="F422" t="str">
        <f>IF(Folha1!K51="","",Folha1!K51)</f>
        <v/>
      </c>
    </row>
    <row r="423" spans="1:6" x14ac:dyDescent="0.2">
      <c r="A423" t="str">
        <f>Folha1!$A$31</f>
        <v>2. Equipamento e mobiliário</v>
      </c>
      <c r="B423" t="str">
        <f>Folha1!$A$49</f>
        <v>Equipamento e acessórios sanitários</v>
      </c>
      <c r="C423" t="str">
        <f>Folha1!$B$7</f>
        <v>Nº</v>
      </c>
      <c r="F423">
        <f>IF(Folha1!B52="","",Folha1!B52)</f>
        <v>43</v>
      </c>
    </row>
    <row r="424" spans="1:6" x14ac:dyDescent="0.2">
      <c r="A424" t="str">
        <f>Folha1!$A$31</f>
        <v>2. Equipamento e mobiliário</v>
      </c>
      <c r="B424" t="str">
        <f>Folha1!$A$49</f>
        <v>Equipamento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6" x14ac:dyDescent="0.2">
      <c r="A425" t="str">
        <f>Folha1!$A$31</f>
        <v>2. Equipamento e mobiliário</v>
      </c>
      <c r="B425" t="str">
        <f>Folha1!$A$49</f>
        <v>Equipamento e acessórios sanitários</v>
      </c>
      <c r="C425" t="str">
        <f>Folha1!$D$7</f>
        <v>Pontos</v>
      </c>
      <c r="F425">
        <f>IF(Folha1!D52="","",Folha1!D52)</f>
        <v>1</v>
      </c>
    </row>
    <row r="426" spans="1:6" x14ac:dyDescent="0.2">
      <c r="A426" t="str">
        <f>Folha1!$A$31</f>
        <v>2. Equipamento e mobiliário</v>
      </c>
      <c r="B426" t="str">
        <f>Folha1!$A$49</f>
        <v>Equipamento e acessórios sanitários</v>
      </c>
      <c r="C426" t="s">
        <v>269</v>
      </c>
      <c r="F426" t="str">
        <f>IF(Folha1!E52="","",Folha1!E52)</f>
        <v/>
      </c>
    </row>
    <row r="427" spans="1:6" x14ac:dyDescent="0.2">
      <c r="A427" t="str">
        <f>Folha1!$A$31</f>
        <v>2. Equipamento e mobiliário</v>
      </c>
      <c r="B427" t="str">
        <f>Folha1!$A$49</f>
        <v>Equipamento e acessórios sanitários</v>
      </c>
      <c r="C427" t="s">
        <v>270</v>
      </c>
      <c r="F427" t="str">
        <f>IF(Folha1!F52="","",Folha1!F52)</f>
        <v/>
      </c>
    </row>
    <row r="428" spans="1:6" x14ac:dyDescent="0.2">
      <c r="A428" t="str">
        <f>Folha1!$A$31</f>
        <v>2. Equipamento e mobiliário</v>
      </c>
      <c r="B428" t="str">
        <f>Folha1!$A$49</f>
        <v>Equipamento e acessórios sanitários</v>
      </c>
      <c r="C428" t="s">
        <v>271</v>
      </c>
      <c r="F428" t="str">
        <f>IF(Folha1!G52="","",Folha1!G52)</f>
        <v/>
      </c>
    </row>
    <row r="429" spans="1:6" x14ac:dyDescent="0.2">
      <c r="A429" t="str">
        <f>Folha1!$A$31</f>
        <v>2. Equipamento e mobiliário</v>
      </c>
      <c r="B429" t="str">
        <f>Folha1!$A$49</f>
        <v>Equipamento e acessórios sanitários</v>
      </c>
      <c r="C429" t="s">
        <v>272</v>
      </c>
      <c r="F429">
        <f>IF(Folha1!H52="ü","1",IF(Folha1!H52="Ø","0",IF(Folha1!H52="Ó","0",Folha1!H52)))</f>
        <v>0</v>
      </c>
    </row>
    <row r="430" spans="1:6" x14ac:dyDescent="0.2">
      <c r="A430" t="str">
        <f>Folha1!$A$31</f>
        <v>2. Equipamento e mobiliário</v>
      </c>
      <c r="B430" t="str">
        <f>Folha1!$A$49</f>
        <v>Equipamento e acessórios sanitários</v>
      </c>
      <c r="C430" s="228" t="str">
        <f>Folha1!$I$7</f>
        <v>Parcial</v>
      </c>
      <c r="F430" t="str">
        <f>IF(Folha1!I52="","",Folha1!I52)</f>
        <v>0</v>
      </c>
    </row>
    <row r="431" spans="1:6" x14ac:dyDescent="0.2">
      <c r="A431" t="str">
        <f>Folha1!$A$31</f>
        <v>2. Equipamento e mobiliário</v>
      </c>
      <c r="B431" t="str">
        <f>Folha1!$A$49</f>
        <v>Equipamento e acessórios sanitários</v>
      </c>
      <c r="C431" t="str">
        <f>Folha1!$J$7</f>
        <v>Total</v>
      </c>
      <c r="F431">
        <f>IF(Folha1!J52="","",Folha1!J52)</f>
        <v>0</v>
      </c>
    </row>
    <row r="432" spans="1:6" x14ac:dyDescent="0.2">
      <c r="A432" t="str">
        <f>Folha1!$A$31</f>
        <v>2. Equipamento e mobiliário</v>
      </c>
      <c r="B432" t="str">
        <f>Folha1!$A$49</f>
        <v>Equipamento e acessórios sanitários</v>
      </c>
      <c r="C432" t="str">
        <f>Folha1!$K$7</f>
        <v>Observações</v>
      </c>
      <c r="F432" t="str">
        <f>IF(Folha1!K52="","",Folha1!K52)</f>
        <v/>
      </c>
    </row>
    <row r="433" spans="1:6" x14ac:dyDescent="0.2">
      <c r="A433" t="str">
        <f>Folha1!$A$31</f>
        <v>2. Equipamento e mobiliário</v>
      </c>
      <c r="B433" t="str">
        <f>Folha1!$A$49</f>
        <v>Equipamento e acessórios sanitários</v>
      </c>
      <c r="C433" t="str">
        <f>Folha1!$B$7</f>
        <v>Nº</v>
      </c>
      <c r="F433">
        <f>IF(Folha1!B53="","",Folha1!B53)</f>
        <v>44</v>
      </c>
    </row>
    <row r="434" spans="1:6" x14ac:dyDescent="0.2">
      <c r="A434" t="str">
        <f>Folha1!$A$31</f>
        <v>2. Equipamento e mobiliário</v>
      </c>
      <c r="B434" t="str">
        <f>Folha1!$A$49</f>
        <v>Equipamento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x14ac:dyDescent="0.2">
      <c r="A435" t="str">
        <f>Folha1!$A$31</f>
        <v>2. Equipamento e mobiliário</v>
      </c>
      <c r="B435" t="str">
        <f>Folha1!$A$49</f>
        <v>Equipamento e acessórios sanitários</v>
      </c>
      <c r="C435" t="str">
        <f>Folha1!$D$7</f>
        <v>Pontos</v>
      </c>
      <c r="F435">
        <f>IF(Folha1!D53="","",Folha1!D53)</f>
        <v>10</v>
      </c>
    </row>
    <row r="436" spans="1:6" x14ac:dyDescent="0.2">
      <c r="A436" t="str">
        <f>Folha1!$A$31</f>
        <v>2. Equipamento e mobiliário</v>
      </c>
      <c r="B436" t="str">
        <f>Folha1!$A$49</f>
        <v>Equipamento e acessórios sanitários</v>
      </c>
      <c r="C436" t="s">
        <v>269</v>
      </c>
      <c r="F436" t="str">
        <f>IF(Folha1!E53="","",Folha1!E53)</f>
        <v/>
      </c>
    </row>
    <row r="437" spans="1:6" x14ac:dyDescent="0.2">
      <c r="A437" t="str">
        <f>Folha1!$A$31</f>
        <v>2. Equipamento e mobiliário</v>
      </c>
      <c r="B437" t="str">
        <f>Folha1!$A$49</f>
        <v>Equipamento e acessórios sanitários</v>
      </c>
      <c r="C437" t="s">
        <v>270</v>
      </c>
      <c r="F437" t="str">
        <f>IF(Folha1!F53="","",Folha1!F53)</f>
        <v/>
      </c>
    </row>
    <row r="438" spans="1:6" x14ac:dyDescent="0.2">
      <c r="A438" t="str">
        <f>Folha1!$A$31</f>
        <v>2. Equipamento e mobiliário</v>
      </c>
      <c r="B438" t="str">
        <f>Folha1!$A$49</f>
        <v>Equipamento e acessórios sanitários</v>
      </c>
      <c r="C438" t="s">
        <v>271</v>
      </c>
      <c r="F438" t="str">
        <f>IF(Folha1!G53="","",Folha1!G53)</f>
        <v/>
      </c>
    </row>
    <row r="439" spans="1:6" x14ac:dyDescent="0.2">
      <c r="A439" t="str">
        <f>Folha1!$A$31</f>
        <v>2. Equipamento e mobiliário</v>
      </c>
      <c r="B439" t="str">
        <f>Folha1!$A$49</f>
        <v>Equipamento e acessórios sanitários</v>
      </c>
      <c r="C439" t="s">
        <v>272</v>
      </c>
      <c r="F439">
        <f>IF(Folha1!H53="ü","1",IF(Folha1!H53="Ø","0",IF(Folha1!H53="Ó","0",Folha1!H53)))</f>
        <v>0</v>
      </c>
    </row>
    <row r="440" spans="1:6" x14ac:dyDescent="0.2">
      <c r="A440" t="str">
        <f>Folha1!$A$31</f>
        <v>2. Equipamento e mobiliário</v>
      </c>
      <c r="B440" t="str">
        <f>Folha1!$A$49</f>
        <v>Equipamento e acessórios sanitários</v>
      </c>
      <c r="C440" s="228" t="str">
        <f>Folha1!$I$7</f>
        <v>Parcial</v>
      </c>
      <c r="F440" t="str">
        <f>IF(Folha1!I53="","",Folha1!I53)</f>
        <v>0</v>
      </c>
    </row>
    <row r="441" spans="1:6" x14ac:dyDescent="0.2">
      <c r="A441" t="str">
        <f>Folha1!$A$31</f>
        <v>2. Equipamento e mobiliário</v>
      </c>
      <c r="B441" t="str">
        <f>Folha1!$A$49</f>
        <v>Equipamento e acessórios sanitários</v>
      </c>
      <c r="C441" t="str">
        <f>Folha1!$J$7</f>
        <v>Total</v>
      </c>
      <c r="F441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 e acessórios sanitários</v>
      </c>
      <c r="C442" t="str">
        <f>Folha1!$K$7</f>
        <v>Observações</v>
      </c>
      <c r="F442" t="str">
        <f>IF(Folha1!K53="","",Folha1!K53)</f>
        <v/>
      </c>
    </row>
    <row r="443" spans="1:6" x14ac:dyDescent="0.2">
      <c r="A443" t="str">
        <f>Folha1!$A$31</f>
        <v>2. Equipamento e mobiliário</v>
      </c>
      <c r="B443" t="str">
        <f>Folha1!$A$49</f>
        <v>Equipamento e acessórios sanitários</v>
      </c>
      <c r="C443" t="str">
        <f>Folha1!$B$7</f>
        <v>Nº</v>
      </c>
      <c r="F443">
        <f>IF(Folha1!B54="","",Folha1!B54)</f>
        <v>45</v>
      </c>
    </row>
    <row r="444" spans="1:6" x14ac:dyDescent="0.2">
      <c r="A444" t="str">
        <f>Folha1!$A$31</f>
        <v>2. Equipamento e mobiliário</v>
      </c>
      <c r="B444" t="str">
        <f>Folha1!$A$49</f>
        <v>Equipamento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x14ac:dyDescent="0.2">
      <c r="A445" t="str">
        <f>Folha1!$A$31</f>
        <v>2. Equipamento e mobiliário</v>
      </c>
      <c r="B445" t="str">
        <f>Folha1!$A$49</f>
        <v>Equipamento e acessórios sanitários</v>
      </c>
      <c r="C445" t="str">
        <f>Folha1!$D$7</f>
        <v>Pontos</v>
      </c>
      <c r="F445">
        <f>IF(Folha1!D54="","",Folha1!D54)</f>
        <v>15</v>
      </c>
    </row>
    <row r="446" spans="1:6" x14ac:dyDescent="0.2">
      <c r="A446" t="str">
        <f>Folha1!$A$31</f>
        <v>2. Equipamento e mobiliário</v>
      </c>
      <c r="B446" t="str">
        <f>Folha1!$A$49</f>
        <v>Equipamento e acessórios sanitários</v>
      </c>
      <c r="C446" t="s">
        <v>269</v>
      </c>
      <c r="F446" t="str">
        <f>IF(Folha1!E54="","",Folha1!E54)</f>
        <v/>
      </c>
    </row>
    <row r="447" spans="1:6" x14ac:dyDescent="0.2">
      <c r="A447" t="str">
        <f>Folha1!$A$31</f>
        <v>2. Equipamento e mobiliário</v>
      </c>
      <c r="B447" t="str">
        <f>Folha1!$A$49</f>
        <v>Equipamento e acessórios sanitários</v>
      </c>
      <c r="C447" t="s">
        <v>270</v>
      </c>
      <c r="F447" t="str">
        <f>IF(Folha1!F54="","",Folha1!F54)</f>
        <v/>
      </c>
    </row>
    <row r="448" spans="1:6" x14ac:dyDescent="0.2">
      <c r="A448" t="str">
        <f>Folha1!$A$31</f>
        <v>2. Equipamento e mobiliário</v>
      </c>
      <c r="B448" t="str">
        <f>Folha1!$A$49</f>
        <v>Equipamento e acessórios sanitários</v>
      </c>
      <c r="C448" t="s">
        <v>271</v>
      </c>
      <c r="F448" t="str">
        <f>IF(Folha1!G54="","",Folha1!G54)</f>
        <v/>
      </c>
    </row>
    <row r="449" spans="1:6" x14ac:dyDescent="0.2">
      <c r="A449" t="str">
        <f>Folha1!$A$31</f>
        <v>2. Equipamento e mobiliário</v>
      </c>
      <c r="B449" t="str">
        <f>Folha1!$A$49</f>
        <v>Equipamento e acessórios sanitários</v>
      </c>
      <c r="C449" t="s">
        <v>272</v>
      </c>
      <c r="F449">
        <f>IF(Folha1!H54="ü","1",IF(Folha1!H54="Ø","0",IF(Folha1!H54="Ó","0",Folha1!H54)))</f>
        <v>0</v>
      </c>
    </row>
    <row r="450" spans="1:6" x14ac:dyDescent="0.2">
      <c r="A450" t="str">
        <f>Folha1!$A$31</f>
        <v>2. Equipamento e mobiliário</v>
      </c>
      <c r="B450" t="str">
        <f>Folha1!$A$49</f>
        <v>Equipamento e acessórios sanitários</v>
      </c>
      <c r="C450" s="228" t="str">
        <f>Folha1!$I$7</f>
        <v>Parcial</v>
      </c>
      <c r="F450" t="str">
        <f>IF(Folha1!I54="","",Folha1!I54)</f>
        <v>0</v>
      </c>
    </row>
    <row r="451" spans="1:6" x14ac:dyDescent="0.2">
      <c r="A451" t="str">
        <f>Folha1!$A$31</f>
        <v>2. Equipamento e mobiliário</v>
      </c>
      <c r="B451" t="str">
        <f>Folha1!$A$49</f>
        <v>Equipamento e acessórios sanitários</v>
      </c>
      <c r="C451" t="str">
        <f>Folha1!$J$7</f>
        <v>Total</v>
      </c>
      <c r="F451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 e acessórios sanitários</v>
      </c>
      <c r="C452" t="str">
        <f>Folha1!$K$7</f>
        <v>Observações</v>
      </c>
      <c r="F452" t="str">
        <f>IF(Folha1!K54="","",Folha1!K54)</f>
        <v/>
      </c>
    </row>
    <row r="453" spans="1:6" x14ac:dyDescent="0.2">
      <c r="A453" t="str">
        <f>Folha1!$A$31</f>
        <v>2. Equipamento e mobiliário</v>
      </c>
      <c r="B453" t="str">
        <f>Folha1!$A$49</f>
        <v>Equipamento e acessórios sanitários</v>
      </c>
      <c r="C453" t="str">
        <f>Folha1!$B$7</f>
        <v>Nº</v>
      </c>
      <c r="F453">
        <f>IF(Folha1!B55="","",Folha1!B55)</f>
        <v>46</v>
      </c>
    </row>
    <row r="454" spans="1:6" x14ac:dyDescent="0.2">
      <c r="A454" t="str">
        <f>Folha1!$A$31</f>
        <v>2. Equipamento e mobiliário</v>
      </c>
      <c r="B454" t="str">
        <f>Folha1!$A$49</f>
        <v>Equipamento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x14ac:dyDescent="0.2">
      <c r="A455" t="str">
        <f>Folha1!$A$31</f>
        <v>2. Equipamento e mobiliário</v>
      </c>
      <c r="B455" t="str">
        <f>Folha1!$A$49</f>
        <v>Equipamento e acessórios sanitários</v>
      </c>
      <c r="C455" t="str">
        <f>Folha1!$D$7</f>
        <v>Pontos</v>
      </c>
      <c r="F455">
        <f>IF(Folha1!D55="","",Folha1!D55)</f>
        <v>5</v>
      </c>
    </row>
    <row r="456" spans="1:6" x14ac:dyDescent="0.2">
      <c r="A456" t="str">
        <f>Folha1!$A$31</f>
        <v>2. Equipamento e mobiliário</v>
      </c>
      <c r="B456" t="str">
        <f>Folha1!$A$49</f>
        <v>Equipamento e acessórios sanitários</v>
      </c>
      <c r="C456" t="s">
        <v>269</v>
      </c>
      <c r="F456" t="str">
        <f>IF(Folha1!E55="","",Folha1!E55)</f>
        <v/>
      </c>
    </row>
    <row r="457" spans="1:6" x14ac:dyDescent="0.2">
      <c r="A457" t="str">
        <f>Folha1!$A$31</f>
        <v>2. Equipamento e mobiliário</v>
      </c>
      <c r="B457" t="str">
        <f>Folha1!$A$49</f>
        <v>Equipamento e acessórios sanitários</v>
      </c>
      <c r="C457" t="s">
        <v>270</v>
      </c>
      <c r="F457" t="str">
        <f>IF(Folha1!F55="","",Folha1!F55)</f>
        <v/>
      </c>
    </row>
    <row r="458" spans="1:6" x14ac:dyDescent="0.2">
      <c r="A458" t="str">
        <f>Folha1!$A$31</f>
        <v>2. Equipamento e mobiliário</v>
      </c>
      <c r="B458" t="str">
        <f>Folha1!$A$49</f>
        <v>Equipamento e acessórios sanitários</v>
      </c>
      <c r="C458" t="s">
        <v>271</v>
      </c>
      <c r="F458" t="str">
        <f>IF(Folha1!G55="","",Folha1!G55)</f>
        <v/>
      </c>
    </row>
    <row r="459" spans="1:6" x14ac:dyDescent="0.2">
      <c r="A459" t="str">
        <f>Folha1!$A$31</f>
        <v>2. Equipamento e mobiliário</v>
      </c>
      <c r="B459" t="str">
        <f>Folha1!$A$49</f>
        <v>Equipamento e acessórios sanitários</v>
      </c>
      <c r="C459" t="s">
        <v>272</v>
      </c>
      <c r="F459">
        <f>IF(Folha1!H55="ü","1",IF(Folha1!H55="Ø","0",IF(Folha1!H55="Ó","0",Folha1!H55)))</f>
        <v>0</v>
      </c>
    </row>
    <row r="460" spans="1:6" x14ac:dyDescent="0.2">
      <c r="A460" t="str">
        <f>Folha1!$A$31</f>
        <v>2. Equipamento e mobiliário</v>
      </c>
      <c r="B460" t="str">
        <f>Folha1!$A$49</f>
        <v>Equipamento e acessórios sanitários</v>
      </c>
      <c r="C460" s="228" t="str">
        <f>Folha1!$I$7</f>
        <v>Parcial</v>
      </c>
      <c r="F460" t="str">
        <f>IF(Folha1!I55="","",Folha1!I55)</f>
        <v>0</v>
      </c>
    </row>
    <row r="461" spans="1:6" x14ac:dyDescent="0.2">
      <c r="A461" t="str">
        <f>Folha1!$A$31</f>
        <v>2. Equipamento e mobiliário</v>
      </c>
      <c r="B461" t="str">
        <f>Folha1!$A$49</f>
        <v>Equipamento e acessórios sanitários</v>
      </c>
      <c r="C461" t="str">
        <f>Folha1!$J$7</f>
        <v>Total</v>
      </c>
      <c r="F461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 e acessórios sanitários</v>
      </c>
      <c r="C462" t="str">
        <f>Folha1!$K$7</f>
        <v>Observações</v>
      </c>
      <c r="F462" t="str">
        <f>IF(Folha1!K55="","",Folha1!K55)</f>
        <v/>
      </c>
    </row>
    <row r="463" spans="1:6" x14ac:dyDescent="0.2">
      <c r="A463" t="str">
        <f>Folha1!$A$31</f>
        <v>2. Equipamento e mobiliário</v>
      </c>
      <c r="B463" t="str">
        <f>Folha1!$A$49</f>
        <v>Equipamento e acessórios sanitários</v>
      </c>
      <c r="C463" t="str">
        <f>Folha1!$B$7</f>
        <v>Nº</v>
      </c>
      <c r="F463">
        <f>IF(Folha1!B56="","",Folha1!B56)</f>
        <v>47</v>
      </c>
    </row>
    <row r="464" spans="1:6" x14ac:dyDescent="0.2">
      <c r="A464" t="str">
        <f>Folha1!$A$31</f>
        <v>2. Equipamento e mobiliário</v>
      </c>
      <c r="B464" t="str">
        <f>Folha1!$A$49</f>
        <v>Equipamento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x14ac:dyDescent="0.2">
      <c r="A465" t="str">
        <f>Folha1!$A$31</f>
        <v>2. Equipamento e mobiliário</v>
      </c>
      <c r="B465" t="str">
        <f>Folha1!$A$49</f>
        <v>Equipamento e acessórios sanitários</v>
      </c>
      <c r="C465" t="str">
        <f>Folha1!$D$7</f>
        <v>Pontos</v>
      </c>
      <c r="F465">
        <f>IF(Folha1!D56="","",Folha1!D56)</f>
        <v>7</v>
      </c>
    </row>
    <row r="466" spans="1:6" x14ac:dyDescent="0.2">
      <c r="A466" t="str">
        <f>Folha1!$A$31</f>
        <v>2. Equipamento e mobiliário</v>
      </c>
      <c r="B466" t="str">
        <f>Folha1!$A$49</f>
        <v>Equipamento e acessórios sanitários</v>
      </c>
      <c r="C466" t="s">
        <v>269</v>
      </c>
      <c r="F466" t="str">
        <f>IF(Folha1!E56="","",Folha1!E56)</f>
        <v/>
      </c>
    </row>
    <row r="467" spans="1:6" x14ac:dyDescent="0.2">
      <c r="A467" t="str">
        <f>Folha1!$A$31</f>
        <v>2. Equipamento e mobiliário</v>
      </c>
      <c r="B467" t="str">
        <f>Folha1!$A$49</f>
        <v>Equipamento e acessórios sanitários</v>
      </c>
      <c r="C467" t="s">
        <v>270</v>
      </c>
      <c r="F467" t="str">
        <f>IF(Folha1!F56="","",Folha1!F56)</f>
        <v/>
      </c>
    </row>
    <row r="468" spans="1:6" x14ac:dyDescent="0.2">
      <c r="A468" t="str">
        <f>Folha1!$A$31</f>
        <v>2. Equipamento e mobiliário</v>
      </c>
      <c r="B468" t="str">
        <f>Folha1!$A$49</f>
        <v>Equipamento e acessórios sanitários</v>
      </c>
      <c r="C468" t="s">
        <v>271</v>
      </c>
      <c r="F468" t="str">
        <f>IF(Folha1!G56="","",Folha1!G56)</f>
        <v/>
      </c>
    </row>
    <row r="469" spans="1:6" x14ac:dyDescent="0.2">
      <c r="A469" t="str">
        <f>Folha1!$A$31</f>
        <v>2. Equipamento e mobiliário</v>
      </c>
      <c r="B469" t="str">
        <f>Folha1!$A$49</f>
        <v>Equipamento e acessórios sanitários</v>
      </c>
      <c r="C469" t="s">
        <v>272</v>
      </c>
      <c r="F469">
        <f>IF(Folha1!H56="ü","1",IF(Folha1!H56="Ø","0",IF(Folha1!H56="Ó","0",Folha1!H56)))</f>
        <v>0</v>
      </c>
    </row>
    <row r="470" spans="1:6" x14ac:dyDescent="0.2">
      <c r="A470" t="str">
        <f>Folha1!$A$31</f>
        <v>2. Equipamento e mobiliário</v>
      </c>
      <c r="B470" t="str">
        <f>Folha1!$A$49</f>
        <v>Equipamento e acessórios sanitários</v>
      </c>
      <c r="C470" s="228" t="str">
        <f>Folha1!$I$7</f>
        <v>Parcial</v>
      </c>
      <c r="F470" t="str">
        <f>IF(Folha1!I56="","",Folha1!I56)</f>
        <v>0</v>
      </c>
    </row>
    <row r="471" spans="1:6" x14ac:dyDescent="0.2">
      <c r="A471" t="str">
        <f>Folha1!$A$31</f>
        <v>2. Equipamento e mobiliário</v>
      </c>
      <c r="B471" t="str">
        <f>Folha1!$A$49</f>
        <v>Equipamento e acessórios sanitários</v>
      </c>
      <c r="C471" t="str">
        <f>Folha1!$J$7</f>
        <v>Total</v>
      </c>
      <c r="F471">
        <f>IF(Folha1!J56="","",Folha1!J56)</f>
        <v>0</v>
      </c>
    </row>
    <row r="472" spans="1:6" x14ac:dyDescent="0.2">
      <c r="A472" t="str">
        <f>Folha1!$A$31</f>
        <v>2. Equipamento e mobiliário</v>
      </c>
      <c r="B472" t="str">
        <f>Folha1!$A$49</f>
        <v>Equipamento e acessórios sanitários</v>
      </c>
      <c r="C472" t="str">
        <f>Folha1!$K$7</f>
        <v>Observações</v>
      </c>
      <c r="F47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 e acessórios sanitários</v>
      </c>
      <c r="C473" t="str">
        <f>Folha1!$B$7</f>
        <v>Nº</v>
      </c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 e acessórios sanitários</v>
      </c>
      <c r="C474" t="str">
        <f>Folha1!$C$7</f>
        <v>Requisitos</v>
      </c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 e acessórios sanitários</v>
      </c>
      <c r="C475" t="str">
        <f>Folha1!$D$7</f>
        <v>Pontos</v>
      </c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 e acessórios sanitários</v>
      </c>
      <c r="C476" t="s">
        <v>269</v>
      </c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 e acessórios sanitários</v>
      </c>
      <c r="C477" t="s">
        <v>270</v>
      </c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 e acessórios sanitários</v>
      </c>
      <c r="C478" t="s">
        <v>271</v>
      </c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 e acessórios sanitários</v>
      </c>
      <c r="C479" t="s">
        <v>272</v>
      </c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 e acessórios sanitários</v>
      </c>
      <c r="C480" s="228" t="str">
        <f>Folha1!$I$7</f>
        <v>Parcial</v>
      </c>
      <c r="F480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 e acessórios sanitários</v>
      </c>
      <c r="C481" t="str">
        <f>Folha1!$J$7</f>
        <v>Total</v>
      </c>
      <c r="F481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 e acessórios sanitários</v>
      </c>
      <c r="C482" t="str">
        <f>Folha1!$K$7</f>
        <v>Observações</v>
      </c>
      <c r="F48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 e acessórios sanitários</v>
      </c>
      <c r="C483" t="str">
        <f>Folha1!$B$7</f>
        <v>Nº</v>
      </c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 e acessórios sanitários</v>
      </c>
      <c r="C484" t="str">
        <f>Folha1!$C$7</f>
        <v>Requisitos</v>
      </c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 e acessórios sanitários</v>
      </c>
      <c r="C485" t="str">
        <f>Folha1!$D$7</f>
        <v>Pontos</v>
      </c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 e acessórios sanitários</v>
      </c>
      <c r="C486" t="s">
        <v>269</v>
      </c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 e acessórios sanitários</v>
      </c>
      <c r="C487" t="s">
        <v>270</v>
      </c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 e acessórios sanitários</v>
      </c>
      <c r="C488" t="s">
        <v>271</v>
      </c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 e acessórios sanitários</v>
      </c>
      <c r="C489" t="s">
        <v>272</v>
      </c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 e acessórios sanitários</v>
      </c>
      <c r="C490" s="228" t="str">
        <f>Folha1!$I$7</f>
        <v>Parcial</v>
      </c>
      <c r="F490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 e acessórios sanitários</v>
      </c>
      <c r="C491" t="str">
        <f>Folha1!$J$7</f>
        <v>Total</v>
      </c>
      <c r="F491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 e acessórios sanitários</v>
      </c>
      <c r="C492" t="str">
        <f>Folha1!$K$7</f>
        <v>Observações</v>
      </c>
      <c r="F49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 e acessórios sanitários</v>
      </c>
      <c r="C493" t="str">
        <f>Folha1!$B$7</f>
        <v>Nº</v>
      </c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 e acessórios sanitários</v>
      </c>
      <c r="C494" t="str">
        <f>Folha1!$C$7</f>
        <v>Requisitos</v>
      </c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 e acessórios sanitários</v>
      </c>
      <c r="C495" t="str">
        <f>Folha1!$D$7</f>
        <v>Pontos</v>
      </c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 e acessórios sanitários</v>
      </c>
      <c r="C496" t="s">
        <v>269</v>
      </c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 e acessórios sanitários</v>
      </c>
      <c r="C497" t="s">
        <v>270</v>
      </c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 e acessórios sanitários</v>
      </c>
      <c r="C498" t="s">
        <v>271</v>
      </c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 e acessórios sanitários</v>
      </c>
      <c r="C499" t="s">
        <v>272</v>
      </c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 e acessórios sanitários</v>
      </c>
      <c r="C500" s="228" t="str">
        <f>Folha1!$I$7</f>
        <v>Parcial</v>
      </c>
      <c r="F500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 e acessórios sanitários</v>
      </c>
      <c r="C501" t="str">
        <f>Folha1!$J$7</f>
        <v>Total</v>
      </c>
      <c r="F501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 e acessórios sanitários</v>
      </c>
      <c r="C502" t="str">
        <f>Folha1!$K$7</f>
        <v>Observações</v>
      </c>
      <c r="F50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 e acessórios sanitários</v>
      </c>
      <c r="C503" t="str">
        <f>Folha1!$B$7</f>
        <v>Nº</v>
      </c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 e acessórios sanitários</v>
      </c>
      <c r="C504" t="str">
        <f>Folha1!$C$7</f>
        <v>Requisitos</v>
      </c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 e acessórios sanitários</v>
      </c>
      <c r="C505" t="str">
        <f>Folha1!$D$7</f>
        <v>Pontos</v>
      </c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 e acessórios sanitários</v>
      </c>
      <c r="C506" t="s">
        <v>269</v>
      </c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 e acessórios sanitários</v>
      </c>
      <c r="C507" t="s">
        <v>270</v>
      </c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 e acessórios sanitários</v>
      </c>
      <c r="C508" t="s">
        <v>271</v>
      </c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 e acessórios sanitários</v>
      </c>
      <c r="C509" t="s">
        <v>272</v>
      </c>
      <c r="F509">
        <f>IF(Folha1!H60="ü","1",IF(Folha1!H60="Ø","0",IF(Folha1!H60="Ó","0",Folha1!H60)))</f>
        <v>0</v>
      </c>
      <c r="G509" t="s">
        <v>285</v>
      </c>
    </row>
    <row r="510" spans="1:7" x14ac:dyDescent="0.2">
      <c r="A510" t="str">
        <f>Folha1!$A$31</f>
        <v>2. Equipamento e mobiliário</v>
      </c>
      <c r="B510" t="str">
        <f>Folha1!$A$49</f>
        <v>Equipamento e acessórios sanitários</v>
      </c>
      <c r="C510" s="228" t="str">
        <f>Folha1!$I$7</f>
        <v>Parcial</v>
      </c>
      <c r="F510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 e acessórios sanitários</v>
      </c>
      <c r="C511" t="str">
        <f>Folha1!$J$7</f>
        <v>Total</v>
      </c>
      <c r="F511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 e acessórios sanitários</v>
      </c>
      <c r="C512" t="str">
        <f>Folha1!$K$7</f>
        <v>Observações</v>
      </c>
      <c r="F51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 e acessórios sanitários</v>
      </c>
      <c r="C513" t="str">
        <f>Folha1!$B$7</f>
        <v>Nº</v>
      </c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 e acessórios sanitários</v>
      </c>
      <c r="C514" t="str">
        <f>Folha1!$C$7</f>
        <v>Requisitos</v>
      </c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 e acessórios sanitários</v>
      </c>
      <c r="C515" t="str">
        <f>Folha1!$D$7</f>
        <v>Pontos</v>
      </c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 e acessórios sanitários</v>
      </c>
      <c r="C516" t="s">
        <v>269</v>
      </c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 e acessórios sanitários</v>
      </c>
      <c r="C517" t="s">
        <v>270</v>
      </c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 e acessórios sanitários</v>
      </c>
      <c r="C518" t="s">
        <v>271</v>
      </c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 e acessórios sanitários</v>
      </c>
      <c r="C519" t="s">
        <v>272</v>
      </c>
      <c r="F519">
        <f>IF(Folha1!H61="ü","1",IF(Folha1!H61="Ø","0",IF(Folha1!H61="Ó","0",Folha1!H61)))</f>
        <v>0</v>
      </c>
      <c r="G519" t="s">
        <v>286</v>
      </c>
    </row>
    <row r="520" spans="1:7" x14ac:dyDescent="0.2">
      <c r="A520" t="str">
        <f>Folha1!$A$31</f>
        <v>2. Equipamento e mobiliário</v>
      </c>
      <c r="B520" t="str">
        <f>Folha1!$A$49</f>
        <v>Equipamento e acessórios sanitários</v>
      </c>
      <c r="C520" s="228" t="str">
        <f>Folha1!$I$7</f>
        <v>Parcial</v>
      </c>
      <c r="F520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 e acessórios sanitários</v>
      </c>
      <c r="C521" t="str">
        <f>Folha1!$J$7</f>
        <v>Total</v>
      </c>
      <c r="F521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 e acessórios sanitários</v>
      </c>
      <c r="C522" t="str">
        <f>Folha1!$K$7</f>
        <v>Observações</v>
      </c>
      <c r="F52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 e acessórios sanitários</v>
      </c>
      <c r="C523" t="str">
        <f>Folha1!$B$7</f>
        <v>Nº</v>
      </c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 e acessórios sanitários</v>
      </c>
      <c r="C524" t="str">
        <f>Folha1!$C$7</f>
        <v>Requisitos</v>
      </c>
      <c r="F524" t="str">
        <f>IF(Folha1!C62="","",Folha1!C62)</f>
        <v>Amenities superior: amenities médio mais escova e pasta de dentes, lâmina e gel de barbear, lima de unhas e algodão de limpeza a pedido</v>
      </c>
    </row>
    <row r="525" spans="1:7" x14ac:dyDescent="0.2">
      <c r="A525" t="str">
        <f>Folha1!$A$31</f>
        <v>2. Equipamento e mobiliário</v>
      </c>
      <c r="B525" t="str">
        <f>Folha1!$A$49</f>
        <v>Equipamento e acessórios sanitários</v>
      </c>
      <c r="C525" t="str">
        <f>Folha1!$D$7</f>
        <v>Pontos</v>
      </c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 e acessórios sanitários</v>
      </c>
      <c r="C526" t="s">
        <v>269</v>
      </c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 e acessórios sanitários</v>
      </c>
      <c r="C527" t="s">
        <v>270</v>
      </c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 e acessórios sanitários</v>
      </c>
      <c r="C528" t="s">
        <v>271</v>
      </c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 e acessórios sanitários</v>
      </c>
      <c r="C529" t="s">
        <v>272</v>
      </c>
      <c r="F529">
        <f>IF(Folha1!H62="ü","1",IF(Folha1!H62="Ø","0",IF(Folha1!H62="Ó","0",Folha1!H62)))</f>
        <v>0</v>
      </c>
      <c r="G529" t="s">
        <v>287</v>
      </c>
    </row>
    <row r="530" spans="1:7" x14ac:dyDescent="0.2">
      <c r="A530" t="str">
        <f>Folha1!$A$31</f>
        <v>2. Equipamento e mobiliário</v>
      </c>
      <c r="B530" t="str">
        <f>Folha1!$A$49</f>
        <v>Equipamento e acessórios sanitários</v>
      </c>
      <c r="C530" s="228" t="str">
        <f>Folha1!$I$7</f>
        <v>Parcial</v>
      </c>
      <c r="F530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 e acessórios sanitários</v>
      </c>
      <c r="C531" t="str">
        <f>Folha1!$J$7</f>
        <v>Total</v>
      </c>
      <c r="F531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 e acessórios sanitários</v>
      </c>
      <c r="C532" t="str">
        <f>Folha1!$K$7</f>
        <v>Observações</v>
      </c>
      <c r="F53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269</v>
      </c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270</v>
      </c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271</v>
      </c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272</v>
      </c>
      <c r="F539">
        <f>IF(Folha1!H63="ü","1",IF(Folha1!H63="Ø","0",IF(Folha1!H63="Ó","0",Folha1!H63)))</f>
        <v>0</v>
      </c>
      <c r="G539" t="s">
        <v>288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228" t="str">
        <f>Folha1!$I$7</f>
        <v>Parcial</v>
      </c>
      <c r="F540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F541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F54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269</v>
      </c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270</v>
      </c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271</v>
      </c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272</v>
      </c>
      <c r="F549">
        <f>IF(Folha1!H64="ü","1",IF(Folha1!H64="Ø","0",IF(Folha1!H64="Ó","0",Folha1!H64)))</f>
        <v>0</v>
      </c>
      <c r="G549" t="s">
        <v>289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228" t="str">
        <f>Folha1!$I$7</f>
        <v>Parcial</v>
      </c>
      <c r="F550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F551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F55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269</v>
      </c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270</v>
      </c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271</v>
      </c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272</v>
      </c>
      <c r="F559">
        <f>IF(Folha1!H65="ü","1",IF(Folha1!H65="Ø","0",IF(Folha1!H65="Ó","0",Folha1!H65)))</f>
        <v>0</v>
      </c>
      <c r="G559" t="s">
        <v>289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228" t="str">
        <f>Folha1!$I$7</f>
        <v>Parcial</v>
      </c>
      <c r="F560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F561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F5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269</v>
      </c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270</v>
      </c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271</v>
      </c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272</v>
      </c>
      <c r="F569">
        <f>IF(Folha1!H66="ü","1",IF(Folha1!H66="Ø","0",IF(Folha1!H66="Ó","0",Folha1!H66)))</f>
        <v>0</v>
      </c>
      <c r="G569" t="s">
        <v>290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228" t="str">
        <f>Folha1!$I$7</f>
        <v>Parcial</v>
      </c>
      <c r="F570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F571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F57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269</v>
      </c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270</v>
      </c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271</v>
      </c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272</v>
      </c>
      <c r="F579">
        <f>IF(Folha1!H67="ü","1",IF(Folha1!H67="Ø","0",IF(Folha1!H67="Ó","0",Folha1!H67)))</f>
        <v>0</v>
      </c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228" t="str">
        <f>Folha1!$I$7</f>
        <v>Parcial</v>
      </c>
      <c r="F580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F581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F58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269</v>
      </c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270</v>
      </c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271</v>
      </c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272</v>
      </c>
      <c r="F589">
        <f>IF(Folha1!H68="ü","1",IF(Folha1!H68="Ø","0",IF(Folha1!H68="Ó","0",Folha1!H68)))</f>
        <v>0</v>
      </c>
      <c r="G589" t="s">
        <v>291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228" t="str">
        <f>Folha1!$I$7</f>
        <v>Parcial</v>
      </c>
      <c r="F590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F591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F59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269</v>
      </c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270</v>
      </c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271</v>
      </c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272</v>
      </c>
      <c r="F599">
        <f>IF(Folha1!H69="ü","1",IF(Folha1!H69="Ø","0",IF(Folha1!H69="Ó","0",Folha1!H69)))</f>
        <v>0</v>
      </c>
      <c r="G599" t="s">
        <v>292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228" t="str">
        <f>Folha1!$I$7</f>
        <v>Parcial</v>
      </c>
      <c r="F600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F601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F60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269</v>
      </c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270</v>
      </c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271</v>
      </c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272</v>
      </c>
      <c r="F609">
        <f>IF(Folha1!H70="ü","1",IF(Folha1!H70="Ø","0",IF(Folha1!H70="Ó","0",Folha1!H70)))</f>
        <v>0</v>
      </c>
      <c r="G609" t="s">
        <v>293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228" t="str">
        <f>Folha1!$I$7</f>
        <v>Parcial</v>
      </c>
      <c r="F610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F611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F61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269</v>
      </c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270</v>
      </c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271</v>
      </c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272</v>
      </c>
      <c r="F619">
        <f>IF(Folha1!H71="ü","1",IF(Folha1!H71="Ø","0",IF(Folha1!H71="Ó","0",Folha1!H71)))</f>
        <v>0</v>
      </c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228" t="str">
        <f>Folha1!$I$7</f>
        <v>Parcial</v>
      </c>
      <c r="F620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F621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F62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F624" t="str">
        <f>IF(Folha1!C72="","",Folha1!C72)</f>
        <v>Consola de jogos, a pedido</v>
      </c>
    </row>
    <row r="625" spans="1:6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F625">
        <f>IF(Folha1!D72="","",Folha1!D72)</f>
        <v>2</v>
      </c>
    </row>
    <row r="626" spans="1:6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269</v>
      </c>
      <c r="F626" t="str">
        <f>IF(Folha1!E72="","",Folha1!E72)</f>
        <v/>
      </c>
    </row>
    <row r="627" spans="1:6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270</v>
      </c>
      <c r="F627" t="str">
        <f>IF(Folha1!F72="","",Folha1!F72)</f>
        <v/>
      </c>
    </row>
    <row r="628" spans="1:6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271</v>
      </c>
      <c r="F628" t="str">
        <f>IF(Folha1!G72="","",Folha1!G72)</f>
        <v/>
      </c>
    </row>
    <row r="629" spans="1:6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272</v>
      </c>
      <c r="F629">
        <f>IF(Folha1!H72="ü","1",IF(Folha1!H72="Ø","0",IF(Folha1!H72="Ó","0",Folha1!H72)))</f>
        <v>0</v>
      </c>
    </row>
    <row r="630" spans="1:6" x14ac:dyDescent="0.2">
      <c r="A630" t="str">
        <f>Folha1!$A$31</f>
        <v>2. Equipamento e mobiliário</v>
      </c>
      <c r="B630" t="str">
        <f>Folha1!$A$66</f>
        <v>Sistemas de vídeo e áudio</v>
      </c>
      <c r="C630" s="228" t="str">
        <f>Folha1!$I$7</f>
        <v>Parcial</v>
      </c>
      <c r="F630" t="str">
        <f>IF(Folha1!I72="","",Folha1!I72)</f>
        <v>0</v>
      </c>
    </row>
    <row r="631" spans="1:6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F631">
        <f>IF(Folha1!J72="","",Folha1!J72)</f>
        <v>0</v>
      </c>
    </row>
    <row r="632" spans="1:6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F632" t="str">
        <f>IF(Folha1!K72="","",Folha1!K72)</f>
        <v/>
      </c>
    </row>
    <row r="633" spans="1:6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F633">
        <f>IF(Folha1!B73="","",Folha1!B73)</f>
        <v>64</v>
      </c>
    </row>
    <row r="634" spans="1:6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F634" t="str">
        <f>IF(Folha1!C73="","",Folha1!C73)</f>
        <v>Meios de comunicação com o exterior acessíveis aos utentes (pelo menos um meio de voz, telefone ou telemóvel, e um meio de escrita, fax ou correio electrónico)</v>
      </c>
    </row>
    <row r="635" spans="1:6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F635" t="str">
        <f>IF(Folha1!D73="","",Folha1!D73)</f>
        <v>---</v>
      </c>
    </row>
    <row r="636" spans="1:6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269</v>
      </c>
      <c r="F636" t="str">
        <f>IF(Folha1!E73="","",Folha1!E73)</f>
        <v>Ob.</v>
      </c>
    </row>
    <row r="637" spans="1:6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270</v>
      </c>
      <c r="F637" t="str">
        <f>IF(Folha1!F73="","",Folha1!F73)</f>
        <v>Ob.</v>
      </c>
    </row>
    <row r="638" spans="1:6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271</v>
      </c>
      <c r="F638" t="str">
        <f>IF(Folha1!G73="","",Folha1!G73)</f>
        <v>Ob.</v>
      </c>
    </row>
    <row r="639" spans="1:6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272</v>
      </c>
      <c r="F639">
        <f>IF(Folha1!H73="ü","1",IF(Folha1!H73="Ø","0",IF(Folha1!H73="Ó","0",Folha1!H73)))</f>
        <v>0</v>
      </c>
    </row>
    <row r="640" spans="1:6" x14ac:dyDescent="0.2">
      <c r="A640" t="str">
        <f>Folha1!$A$31</f>
        <v>2. Equipamento e mobiliário</v>
      </c>
      <c r="B640" t="str">
        <f>Folha1!$A$73</f>
        <v>Comunicações eletrónicas</v>
      </c>
      <c r="C640" s="228" t="str">
        <f>Folha1!$I$7</f>
        <v>Parcial</v>
      </c>
      <c r="F640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F641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F64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F644" t="str">
        <f>IF(Folha1!C74="","",Folha1!C74)</f>
        <v xml:space="preserve">Telefone ou telemóvel na UA com acesso à rede exterior
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269</v>
      </c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270</v>
      </c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271</v>
      </c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272</v>
      </c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228" t="str">
        <f>Folha1!$I$7</f>
        <v>Parcial</v>
      </c>
      <c r="F650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F651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F65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F655" t="str">
        <f>IF(Folha1!D75="","",Folha1!D75)</f>
        <v/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269</v>
      </c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270</v>
      </c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271</v>
      </c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272</v>
      </c>
      <c r="F659">
        <f>IF(Folha1!H75="ü","1",IF(Folha1!H75="Ø","0",IF(Folha1!H75="Ó","0",Folha1!H75)))</f>
        <v>0</v>
      </c>
      <c r="G659" t="s">
        <v>294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228" t="str">
        <f>Folha1!$I$7</f>
        <v>Parcial</v>
      </c>
      <c r="F660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F661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F6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F665">
        <f>IF(Folha1!D76="","",Folha1!D76)</f>
        <v>6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269</v>
      </c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270</v>
      </c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271</v>
      </c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272</v>
      </c>
      <c r="F669">
        <f>IF(Folha1!H76="ü","1",IF(Folha1!H76="Ø","0",IF(Folha1!H76="Ó","0",Folha1!H76)))</f>
        <v>0</v>
      </c>
      <c r="G669" t="s">
        <v>294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228" t="str">
        <f>Folha1!$I$7</f>
        <v>Parcial</v>
      </c>
      <c r="F670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F671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F67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F674" t="str">
        <f>IF(Folha1!C77="","",Folha1!C77)</f>
        <v>Acesso gratuito à Internet em banda larga e sem fios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F675">
        <f>IF(Folha1!D77="","",Folha1!D77)</f>
        <v>5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269</v>
      </c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270</v>
      </c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271</v>
      </c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272</v>
      </c>
      <c r="F679">
        <f>IF(Folha1!H77="ü","1",IF(Folha1!H77="Ø","0",IF(Folha1!H77="Ó","0",Folha1!H77)))</f>
        <v>0</v>
      </c>
      <c r="G679" t="s">
        <v>295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228" t="str">
        <f>Folha1!$I$7</f>
        <v>Parcial</v>
      </c>
      <c r="F680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F681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F68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F685">
        <f>IF(Folha1!D78="","",Folha1!D78)</f>
        <v>10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269</v>
      </c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270</v>
      </c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271</v>
      </c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272</v>
      </c>
      <c r="F689">
        <f>IF(Folha1!H78="ü","1",IF(Folha1!H78="Ø","0",IF(Folha1!H78="Ó","0",Folha1!H78)))</f>
        <v>0</v>
      </c>
      <c r="G689" t="s">
        <v>294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228" t="str">
        <f>Folha1!$I$7</f>
        <v>Parcial</v>
      </c>
      <c r="F690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F691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F69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F694" t="str">
        <f>IF(Folha1!C79="","",Folha1!C79)</f>
        <v>Sistema de registo de mensagens de voz nas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269</v>
      </c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270</v>
      </c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271</v>
      </c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272</v>
      </c>
      <c r="F699">
        <f>IF(Folha1!H79="ü","1",IF(Folha1!H79="Ø","0",IF(Folha1!H79="Ó","0",Folha1!H79)))</f>
        <v>0</v>
      </c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228" t="str">
        <f>Folha1!$I$7</f>
        <v>Parcial</v>
      </c>
      <c r="F700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F701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F70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F704" t="str">
        <f>IF(Folha1!C80="","",Folha1!C80)</f>
        <v>Manual do serviço de A a Z na UA, em suporto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269</v>
      </c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270</v>
      </c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271</v>
      </c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272</v>
      </c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228" t="str">
        <f>Folha1!$I$7</f>
        <v>Parcial</v>
      </c>
      <c r="F710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F711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F71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269</v>
      </c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270</v>
      </c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271</v>
      </c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272</v>
      </c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228" t="str">
        <f>Folha1!$I$7</f>
        <v>Parcial</v>
      </c>
      <c r="F720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F721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F72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269</v>
      </c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270</v>
      </c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271</v>
      </c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272</v>
      </c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228" t="str">
        <f>Folha1!$I$7</f>
        <v>Parcial</v>
      </c>
      <c r="F730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F731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F73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269</v>
      </c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270</v>
      </c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271</v>
      </c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272</v>
      </c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228" t="str">
        <f>Folha1!$I$7</f>
        <v>Parcial</v>
      </c>
      <c r="F740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F741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F74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269</v>
      </c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270</v>
      </c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271</v>
      </c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272</v>
      </c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228" t="str">
        <f>Folha1!$I$7</f>
        <v>Parcial</v>
      </c>
      <c r="F750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F751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F75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269</v>
      </c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270</v>
      </c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271</v>
      </c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272</v>
      </c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228" t="str">
        <f>Folha1!$I$7</f>
        <v>Parcial</v>
      </c>
      <c r="F760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F761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F7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269</v>
      </c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270</v>
      </c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271</v>
      </c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272</v>
      </c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228" t="str">
        <f>Folha1!$I$7</f>
        <v>Parcial</v>
      </c>
      <c r="F770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F771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F77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269</v>
      </c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270</v>
      </c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271</v>
      </c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272</v>
      </c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228" t="str">
        <f>Folha1!$I$7</f>
        <v>Parcial</v>
      </c>
      <c r="F780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F781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F78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F784" t="str">
        <f>IF(Folha1!C89="","",Folha1!C89)</f>
        <v>Serviço de verificação das UA para a noite (abertura da cama, troca de toalhas e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269</v>
      </c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270</v>
      </c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271</v>
      </c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272</v>
      </c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228" t="str">
        <f>Folha1!$I$7</f>
        <v>Parcial</v>
      </c>
      <c r="F790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F791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F79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269</v>
      </c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270</v>
      </c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271</v>
      </c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272</v>
      </c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228" t="str">
        <f>Folha1!$I$7</f>
        <v>Parcial</v>
      </c>
      <c r="F800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F801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F80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Serviço de alimentação e bebidas</v>
      </c>
      <c r="C803" t="str">
        <f>Folha1!$B$7</f>
        <v>Nº</v>
      </c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Serviço de alimentação e bebidas</v>
      </c>
      <c r="C804" t="str">
        <f>Folha1!$C$7</f>
        <v>Requisitos</v>
      </c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Serviço de alimentação e bebidas</v>
      </c>
      <c r="C805" t="str">
        <f>Folha1!$D$7</f>
        <v>Pontos</v>
      </c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Serviço de alimentação e bebidas</v>
      </c>
      <c r="C806" t="s">
        <v>269</v>
      </c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Serviço de alimentação e bebidas</v>
      </c>
      <c r="C807" t="s">
        <v>270</v>
      </c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Serviço de alimentação e bebidas</v>
      </c>
      <c r="C808" t="s">
        <v>271</v>
      </c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Serviço de alimentação e bebidas</v>
      </c>
      <c r="C809" t="s">
        <v>272</v>
      </c>
      <c r="F809">
        <f>IF(Folha1!H91="ü","1",IF(Folha1!H91="Ø","0",IF(Folha1!H91="Ó","0",Folha1!H91)))</f>
        <v>0</v>
      </c>
      <c r="G809" t="s">
        <v>296</v>
      </c>
    </row>
    <row r="810" spans="1:7" x14ac:dyDescent="0.2">
      <c r="A810" t="str">
        <f>Folha1!$A$82</f>
        <v>3. Serviços</v>
      </c>
      <c r="B810" t="str">
        <f>Folha1!$A$91</f>
        <v>Serviço de alimentação e bebidas</v>
      </c>
      <c r="C810" s="228" t="str">
        <f>Folha1!$I$7</f>
        <v>Parcial</v>
      </c>
      <c r="F810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Serviço de alimentação e bebidas</v>
      </c>
      <c r="C811" t="str">
        <f>Folha1!$J$7</f>
        <v>Total</v>
      </c>
      <c r="F811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Serviço de alimentação e bebidas</v>
      </c>
      <c r="C812" t="str">
        <f>Folha1!$K$7</f>
        <v>Observações</v>
      </c>
      <c r="F81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Serviço de alimentação e bebidas</v>
      </c>
      <c r="C813" t="str">
        <f>Folha1!$B$7</f>
        <v>Nº</v>
      </c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Serviço de alimentação e bebidas</v>
      </c>
      <c r="C814" t="str">
        <f>Folha1!$C$7</f>
        <v>Requisitos</v>
      </c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Serviço de alimentação e bebidas</v>
      </c>
      <c r="C815" t="str">
        <f>Folha1!$D$7</f>
        <v>Pontos</v>
      </c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Serviço de alimentação e bebidas</v>
      </c>
      <c r="C816" t="s">
        <v>269</v>
      </c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Serviço de alimentação e bebidas</v>
      </c>
      <c r="C817" t="s">
        <v>270</v>
      </c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Serviço de alimentação e bebidas</v>
      </c>
      <c r="C818" t="s">
        <v>271</v>
      </c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Serviço de alimentação e bebidas</v>
      </c>
      <c r="C819" t="s">
        <v>272</v>
      </c>
      <c r="F819">
        <f>IF(Folha1!H92="ü","1",IF(Folha1!H92="Ø","0",IF(Folha1!H92="Ó","0",Folha1!H92)))</f>
        <v>0</v>
      </c>
      <c r="G819" t="s">
        <v>297</v>
      </c>
    </row>
    <row r="820" spans="1:7" x14ac:dyDescent="0.2">
      <c r="A820" t="str">
        <f>Folha1!$A$82</f>
        <v>3. Serviços</v>
      </c>
      <c r="B820" t="str">
        <f>Folha1!$A$91</f>
        <v>Serviço de alimentação e bebidas</v>
      </c>
      <c r="C820" s="228" t="str">
        <f>Folha1!$I$7</f>
        <v>Parcial</v>
      </c>
      <c r="F820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Serviço de alimentação e bebidas</v>
      </c>
      <c r="C821" t="str">
        <f>Folha1!$J$7</f>
        <v>Total</v>
      </c>
      <c r="F821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Serviço de alimentação e bebidas</v>
      </c>
      <c r="C822" t="str">
        <f>Folha1!$K$7</f>
        <v>Observações</v>
      </c>
      <c r="F82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Serviço de alimentação e bebidas</v>
      </c>
      <c r="C823" t="str">
        <f>Folha1!$B$7</f>
        <v>Nº</v>
      </c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Serviço de alimentação e bebidas</v>
      </c>
      <c r="C824" t="str">
        <f>Folha1!$C$7</f>
        <v>Requisitos</v>
      </c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Serviço de alimentação e bebidas</v>
      </c>
      <c r="C825" t="str">
        <f>Folha1!$D$7</f>
        <v>Pontos</v>
      </c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Serviço de alimentação e bebidas</v>
      </c>
      <c r="C826" t="s">
        <v>269</v>
      </c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Serviço de alimentação e bebidas</v>
      </c>
      <c r="C827" t="s">
        <v>270</v>
      </c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Serviço de alimentação e bebidas</v>
      </c>
      <c r="C828" t="s">
        <v>271</v>
      </c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Serviço de alimentação e bebidas</v>
      </c>
      <c r="C829" t="s">
        <v>272</v>
      </c>
      <c r="F829">
        <f>IF(Folha1!H93="ü","1",IF(Folha1!H93="Ø","0",IF(Folha1!H93="Ó","0",Folha1!H93)))</f>
        <v>0</v>
      </c>
      <c r="G829" t="s">
        <v>298</v>
      </c>
    </row>
    <row r="830" spans="1:7" x14ac:dyDescent="0.2">
      <c r="A830" t="str">
        <f>Folha1!$A$82</f>
        <v>3. Serviços</v>
      </c>
      <c r="B830" t="str">
        <f>Folha1!$A$91</f>
        <v>Serviço de alimentação e bebidas</v>
      </c>
      <c r="C830" s="228" t="str">
        <f>Folha1!$I$7</f>
        <v>Parcial</v>
      </c>
      <c r="F830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Serviço de alimentação e bebidas</v>
      </c>
      <c r="C831" t="str">
        <f>Folha1!$J$7</f>
        <v>Total</v>
      </c>
      <c r="F831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Serviço de alimentação e bebidas</v>
      </c>
      <c r="C832" t="str">
        <f>Folha1!$K$7</f>
        <v>Observações</v>
      </c>
      <c r="F832" t="str">
        <f>IF(Folha1!K93="","",Folha1!K93)</f>
        <v/>
      </c>
    </row>
    <row r="833" spans="1:6" x14ac:dyDescent="0.2">
      <c r="A833" t="str">
        <f>Folha1!$A$82</f>
        <v>3. Serviços</v>
      </c>
      <c r="B833" t="str">
        <f>Folha1!$A$91</f>
        <v>Serviço de alimentação e bebidas</v>
      </c>
      <c r="C833" t="str">
        <f>Folha1!$B$7</f>
        <v>Nº</v>
      </c>
      <c r="F833">
        <f>IF(Folha1!B94="","",Folha1!B94)</f>
        <v>84</v>
      </c>
    </row>
    <row r="834" spans="1:6" x14ac:dyDescent="0.2">
      <c r="A834" t="str">
        <f>Folha1!$A$82</f>
        <v>3. Serviços</v>
      </c>
      <c r="B834" t="str">
        <f>Folha1!$A$91</f>
        <v>Serviço de alimentação e bebidas</v>
      </c>
      <c r="C834" t="str">
        <f>Folha1!$C$7</f>
        <v>Requisitos</v>
      </c>
      <c r="F834" t="str">
        <f>IF(Folha1!C94="","",Folha1!C94)</f>
        <v>Menus especiais (por exemplo, vegetarianos, dietéticos, celíacos, desportivos)</v>
      </c>
    </row>
    <row r="835" spans="1:6" x14ac:dyDescent="0.2">
      <c r="A835" t="str">
        <f>Folha1!$A$82</f>
        <v>3. Serviços</v>
      </c>
      <c r="B835" t="str">
        <f>Folha1!$A$91</f>
        <v>Serviço de alimentação e bebidas</v>
      </c>
      <c r="C835" t="str">
        <f>Folha1!$D$7</f>
        <v>Pontos</v>
      </c>
      <c r="F835">
        <f>IF(Folha1!D94="","",Folha1!D94)</f>
        <v>5</v>
      </c>
    </row>
    <row r="836" spans="1:6" x14ac:dyDescent="0.2">
      <c r="A836" t="str">
        <f>Folha1!$A$82</f>
        <v>3. Serviços</v>
      </c>
      <c r="B836" t="str">
        <f>Folha1!$A$91</f>
        <v>Serviço de alimentação e bebidas</v>
      </c>
      <c r="C836" t="s">
        <v>269</v>
      </c>
      <c r="F836" t="str">
        <f>IF(Folha1!E94="","",Folha1!E94)</f>
        <v/>
      </c>
    </row>
    <row r="837" spans="1:6" x14ac:dyDescent="0.2">
      <c r="A837" t="str">
        <f>Folha1!$A$82</f>
        <v>3. Serviços</v>
      </c>
      <c r="B837" t="str">
        <f>Folha1!$A$91</f>
        <v>Serviço de alimentação e bebidas</v>
      </c>
      <c r="C837" t="s">
        <v>270</v>
      </c>
      <c r="F837" t="str">
        <f>IF(Folha1!F94="","",Folha1!F94)</f>
        <v/>
      </c>
    </row>
    <row r="838" spans="1:6" x14ac:dyDescent="0.2">
      <c r="A838" t="str">
        <f>Folha1!$A$82</f>
        <v>3. Serviços</v>
      </c>
      <c r="B838" t="str">
        <f>Folha1!$A$91</f>
        <v>Serviço de alimentação e bebidas</v>
      </c>
      <c r="C838" t="s">
        <v>271</v>
      </c>
      <c r="F838" t="str">
        <f>IF(Folha1!G94="","",Folha1!G94)</f>
        <v/>
      </c>
    </row>
    <row r="839" spans="1:6" x14ac:dyDescent="0.2">
      <c r="A839" t="str">
        <f>Folha1!$A$82</f>
        <v>3. Serviços</v>
      </c>
      <c r="B839" t="str">
        <f>Folha1!$A$91</f>
        <v>Serviço de alimentação e bebidas</v>
      </c>
      <c r="C839" t="s">
        <v>272</v>
      </c>
      <c r="F839">
        <f>IF(Folha1!H94="ü","1",IF(Folha1!H94="Ø","0",IF(Folha1!H94="Ó","0",Folha1!H94)))</f>
        <v>0</v>
      </c>
    </row>
    <row r="840" spans="1:6" x14ac:dyDescent="0.2">
      <c r="A840" t="str">
        <f>Folha1!$A$82</f>
        <v>3. Serviços</v>
      </c>
      <c r="B840" t="str">
        <f>Folha1!$A$91</f>
        <v>Serviço de alimentação e bebidas</v>
      </c>
      <c r="C840" s="228" t="str">
        <f>Folha1!$I$7</f>
        <v>Parcial</v>
      </c>
      <c r="F840" t="str">
        <f>IF(Folha1!I94="","",Folha1!I94)</f>
        <v>0</v>
      </c>
    </row>
    <row r="841" spans="1:6" x14ac:dyDescent="0.2">
      <c r="A841" t="str">
        <f>Folha1!$A$82</f>
        <v>3. Serviços</v>
      </c>
      <c r="B841" t="str">
        <f>Folha1!$A$91</f>
        <v>Serviço de alimentação e bebidas</v>
      </c>
      <c r="C841" t="str">
        <f>Folha1!$J$7</f>
        <v>Total</v>
      </c>
      <c r="F841">
        <f>IF(Folha1!J94="","",Folha1!J94)</f>
        <v>0</v>
      </c>
    </row>
    <row r="842" spans="1:6" x14ac:dyDescent="0.2">
      <c r="A842" t="str">
        <f>Folha1!$A$82</f>
        <v>3. Serviços</v>
      </c>
      <c r="B842" t="str">
        <f>Folha1!$A$91</f>
        <v>Serviço de alimentação e bebidas</v>
      </c>
      <c r="C842" t="str">
        <f>Folha1!$K$7</f>
        <v>Observações</v>
      </c>
      <c r="F842" t="str">
        <f>IF(Folha1!K94="","",Folha1!K94)</f>
        <v/>
      </c>
    </row>
    <row r="843" spans="1:6" x14ac:dyDescent="0.2">
      <c r="A843" t="str">
        <f>Folha1!$A$82</f>
        <v>3. Serviços</v>
      </c>
      <c r="B843" t="str">
        <f>Folha1!$A$91</f>
        <v>Serviço de alimentação e bebidas</v>
      </c>
      <c r="C843" t="str">
        <f>Folha1!$B$7</f>
        <v>Nº</v>
      </c>
      <c r="F843">
        <f>IF(Folha1!B95="","",Folha1!B95)</f>
        <v>85</v>
      </c>
    </row>
    <row r="844" spans="1:6" x14ac:dyDescent="0.2">
      <c r="A844" t="str">
        <f>Folha1!$A$82</f>
        <v>3. Serviços</v>
      </c>
      <c r="B844" t="str">
        <f>Folha1!$A$91</f>
        <v>Serviço de alimentação e bebidas</v>
      </c>
      <c r="C844" t="str">
        <f>Folha1!$C$7</f>
        <v>Requisitos</v>
      </c>
      <c r="F844" t="str">
        <f>IF(Folha1!C95="","",Folha1!C95)</f>
        <v>Menus infantis</v>
      </c>
    </row>
    <row r="845" spans="1:6" x14ac:dyDescent="0.2">
      <c r="A845" t="str">
        <f>Folha1!$A$82</f>
        <v>3. Serviços</v>
      </c>
      <c r="B845" t="str">
        <f>Folha1!$A$91</f>
        <v>Serviço de alimentação e bebidas</v>
      </c>
      <c r="C845" t="str">
        <f>Folha1!$D$7</f>
        <v>Pontos</v>
      </c>
      <c r="F845">
        <f>IF(Folha1!D95="","",Folha1!D95)</f>
        <v>2</v>
      </c>
    </row>
    <row r="846" spans="1:6" x14ac:dyDescent="0.2">
      <c r="A846" t="str">
        <f>Folha1!$A$82</f>
        <v>3. Serviços</v>
      </c>
      <c r="B846" t="str">
        <f>Folha1!$A$91</f>
        <v>Serviço de alimentação e bebidas</v>
      </c>
      <c r="C846" t="s">
        <v>269</v>
      </c>
      <c r="F846" t="str">
        <f>IF(Folha1!E95="","",Folha1!E95)</f>
        <v/>
      </c>
    </row>
    <row r="847" spans="1:6" x14ac:dyDescent="0.2">
      <c r="A847" t="str">
        <f>Folha1!$A$82</f>
        <v>3. Serviços</v>
      </c>
      <c r="B847" t="str">
        <f>Folha1!$A$91</f>
        <v>Serviço de alimentação e bebidas</v>
      </c>
      <c r="C847" t="s">
        <v>270</v>
      </c>
      <c r="F847" t="str">
        <f>IF(Folha1!F95="","",Folha1!F95)</f>
        <v/>
      </c>
    </row>
    <row r="848" spans="1:6" x14ac:dyDescent="0.2">
      <c r="A848" t="str">
        <f>Folha1!$A$82</f>
        <v>3. Serviços</v>
      </c>
      <c r="B848" t="str">
        <f>Folha1!$A$91</f>
        <v>Serviço de alimentação e bebidas</v>
      </c>
      <c r="C848" t="s">
        <v>271</v>
      </c>
      <c r="F848" t="str">
        <f>IF(Folha1!G95="","",Folha1!G95)</f>
        <v/>
      </c>
    </row>
    <row r="849" spans="1:6" x14ac:dyDescent="0.2">
      <c r="A849" t="str">
        <f>Folha1!$A$82</f>
        <v>3. Serviços</v>
      </c>
      <c r="B849" t="str">
        <f>Folha1!$A$91</f>
        <v>Serviço de alimentação e bebidas</v>
      </c>
      <c r="C849" t="s">
        <v>272</v>
      </c>
      <c r="F849">
        <f>IF(Folha1!H95="ü","1",IF(Folha1!H95="Ø","0",IF(Folha1!H95="Ó","0",Folha1!H95)))</f>
        <v>0</v>
      </c>
    </row>
    <row r="850" spans="1:6" x14ac:dyDescent="0.2">
      <c r="A850" t="str">
        <f>Folha1!$A$82</f>
        <v>3. Serviços</v>
      </c>
      <c r="B850" t="str">
        <f>Folha1!$A$91</f>
        <v>Serviço de alimentação e bebidas</v>
      </c>
      <c r="C850" s="228" t="str">
        <f>Folha1!$I$7</f>
        <v>Parcial</v>
      </c>
      <c r="F850" t="str">
        <f>IF(Folha1!I95="","",Folha1!I95)</f>
        <v>0</v>
      </c>
    </row>
    <row r="851" spans="1:6" x14ac:dyDescent="0.2">
      <c r="A851" t="str">
        <f>Folha1!$A$82</f>
        <v>3. Serviços</v>
      </c>
      <c r="B851" t="str">
        <f>Folha1!$A$91</f>
        <v>Serviço de alimentação e bebidas</v>
      </c>
      <c r="C851" t="str">
        <f>Folha1!$J$7</f>
        <v>Total</v>
      </c>
      <c r="F851">
        <f>IF(Folha1!J95="","",Folha1!J95)</f>
        <v>0</v>
      </c>
    </row>
    <row r="852" spans="1:6" x14ac:dyDescent="0.2">
      <c r="A852" t="str">
        <f>Folha1!$A$82</f>
        <v>3. Serviços</v>
      </c>
      <c r="B852" t="str">
        <f>Folha1!$A$91</f>
        <v>Serviço de alimentação e bebidas</v>
      </c>
      <c r="C852" t="str">
        <f>Folha1!$K$7</f>
        <v>Observações</v>
      </c>
      <c r="F852" t="str">
        <f>IF(Folha1!K95="","",Folha1!K95)</f>
        <v/>
      </c>
    </row>
    <row r="853" spans="1:6" x14ac:dyDescent="0.2">
      <c r="A853" t="str">
        <f>Folha1!$A$82</f>
        <v>3. Serviços</v>
      </c>
      <c r="B853" t="str">
        <f>Folha1!$A$91</f>
        <v>Serviço de alimentação e bebidas</v>
      </c>
      <c r="C853" t="str">
        <f>Folha1!$B$7</f>
        <v>Nº</v>
      </c>
      <c r="F853">
        <f>IF(Folha1!B96="","",Folha1!B96)</f>
        <v>86</v>
      </c>
    </row>
    <row r="854" spans="1:6" x14ac:dyDescent="0.2">
      <c r="A854" t="str">
        <f>Folha1!$A$82</f>
        <v>3. Serviços</v>
      </c>
      <c r="B854" t="str">
        <f>Folha1!$A$91</f>
        <v>Serviço de alimentação e bebidas</v>
      </c>
      <c r="C854" t="str">
        <f>Folha1!$C$7</f>
        <v>Requisitos</v>
      </c>
      <c r="F854" t="str">
        <f>IF(Folha1!C96="","",Folha1!C96)</f>
        <v>Carta de vinhos nacionais e estrangeiros, com indicação dos anos das colheitas, castas e outras informações relevantes</v>
      </c>
    </row>
    <row r="855" spans="1:6" x14ac:dyDescent="0.2">
      <c r="A855" t="str">
        <f>Folha1!$A$82</f>
        <v>3. Serviços</v>
      </c>
      <c r="B855" t="str">
        <f>Folha1!$A$91</f>
        <v>Serviço de alimentação e bebidas</v>
      </c>
      <c r="C855" t="str">
        <f>Folha1!$D$7</f>
        <v>Pontos</v>
      </c>
      <c r="F855">
        <f>IF(Folha1!D96="","",Folha1!D96)</f>
        <v>5</v>
      </c>
    </row>
    <row r="856" spans="1:6" x14ac:dyDescent="0.2">
      <c r="A856" t="str">
        <f>Folha1!$A$82</f>
        <v>3. Serviços</v>
      </c>
      <c r="B856" t="str">
        <f>Folha1!$A$91</f>
        <v>Serviço de alimentação e bebidas</v>
      </c>
      <c r="C856" t="s">
        <v>269</v>
      </c>
      <c r="F856" t="str">
        <f>IF(Folha1!E96="","",Folha1!E96)</f>
        <v/>
      </c>
    </row>
    <row r="857" spans="1:6" x14ac:dyDescent="0.2">
      <c r="A857" t="str">
        <f>Folha1!$A$82</f>
        <v>3. Serviços</v>
      </c>
      <c r="B857" t="str">
        <f>Folha1!$A$91</f>
        <v>Serviço de alimentação e bebidas</v>
      </c>
      <c r="C857" t="s">
        <v>270</v>
      </c>
      <c r="F857" t="str">
        <f>IF(Folha1!F96="","",Folha1!F96)</f>
        <v/>
      </c>
    </row>
    <row r="858" spans="1:6" x14ac:dyDescent="0.2">
      <c r="A858" t="str">
        <f>Folha1!$A$82</f>
        <v>3. Serviços</v>
      </c>
      <c r="B858" t="str">
        <f>Folha1!$A$91</f>
        <v>Serviço de alimentação e bebidas</v>
      </c>
      <c r="C858" t="s">
        <v>271</v>
      </c>
      <c r="F858" t="str">
        <f>IF(Folha1!G96="","",Folha1!G96)</f>
        <v/>
      </c>
    </row>
    <row r="859" spans="1:6" x14ac:dyDescent="0.2">
      <c r="A859" t="str">
        <f>Folha1!$A$82</f>
        <v>3. Serviços</v>
      </c>
      <c r="B859" t="str">
        <f>Folha1!$A$91</f>
        <v>Serviço de alimentação e bebidas</v>
      </c>
      <c r="C859" t="s">
        <v>272</v>
      </c>
      <c r="F859">
        <f>IF(Folha1!H96="ü","1",IF(Folha1!H96="Ø","0",IF(Folha1!H96="Ó","0",Folha1!H96)))</f>
        <v>0</v>
      </c>
    </row>
    <row r="860" spans="1:6" x14ac:dyDescent="0.2">
      <c r="A860" t="str">
        <f>Folha1!$A$82</f>
        <v>3. Serviços</v>
      </c>
      <c r="B860" t="str">
        <f>Folha1!$A$91</f>
        <v>Serviço de alimentação e bebidas</v>
      </c>
      <c r="C860" s="228" t="str">
        <f>Folha1!$I$7</f>
        <v>Parcial</v>
      </c>
      <c r="F860" t="str">
        <f>IF(Folha1!I96="","",Folha1!I96)</f>
        <v>0</v>
      </c>
    </row>
    <row r="861" spans="1:6" x14ac:dyDescent="0.2">
      <c r="A861" t="str">
        <f>Folha1!$A$82</f>
        <v>3. Serviços</v>
      </c>
      <c r="B861" t="str">
        <f>Folha1!$A$91</f>
        <v>Serviço de alimentação e bebidas</v>
      </c>
      <c r="C861" t="str">
        <f>Folha1!$J$7</f>
        <v>Total</v>
      </c>
      <c r="F861">
        <f>IF(Folha1!J96="","",Folha1!J96)</f>
        <v>0</v>
      </c>
    </row>
    <row r="862" spans="1:6" x14ac:dyDescent="0.2">
      <c r="A862" t="str">
        <f>Folha1!$A$82</f>
        <v>3. Serviços</v>
      </c>
      <c r="B862" t="str">
        <f>Folha1!$A$91</f>
        <v>Serviço de alimentação e bebidas</v>
      </c>
      <c r="C862" t="str">
        <f>Folha1!$K$7</f>
        <v>Observações</v>
      </c>
      <c r="F862" t="str">
        <f>IF(Folha1!K96="","",Folha1!K96)</f>
        <v/>
      </c>
    </row>
    <row r="863" spans="1:6" x14ac:dyDescent="0.2">
      <c r="A863" t="str">
        <f>Folha1!$A$82</f>
        <v>3. Serviços</v>
      </c>
      <c r="B863" t="str">
        <f>Folha1!$A$91</f>
        <v>Serviço de alimentação e bebidas</v>
      </c>
      <c r="C863" t="str">
        <f>Folha1!$B$7</f>
        <v>Nº</v>
      </c>
      <c r="F863">
        <f>IF(Folha1!B97="","",Folha1!B97)</f>
        <v>87</v>
      </c>
    </row>
    <row r="864" spans="1:6" x14ac:dyDescent="0.2">
      <c r="A864" t="str">
        <f>Folha1!$A$82</f>
        <v>3. Serviços</v>
      </c>
      <c r="B864" t="str">
        <f>Folha1!$A$91</f>
        <v>Serviço de alimentação e bebidas</v>
      </c>
      <c r="C864" t="str">
        <f>Folha1!$C$7</f>
        <v>Requisitos</v>
      </c>
      <c r="F864" t="str">
        <f>IF(Folha1!C97="","",Folha1!C97)</f>
        <v>Serviço de escanção ao almoço e ao jantar</v>
      </c>
    </row>
    <row r="865" spans="1:6" x14ac:dyDescent="0.2">
      <c r="A865" t="str">
        <f>Folha1!$A$82</f>
        <v>3. Serviços</v>
      </c>
      <c r="B865" t="str">
        <f>Folha1!$A$91</f>
        <v>Serviço de alimentação e bebidas</v>
      </c>
      <c r="C865" t="str">
        <f>Folha1!$D$7</f>
        <v>Pontos</v>
      </c>
      <c r="F865">
        <f>IF(Folha1!D97="","",Folha1!D97)</f>
        <v>6</v>
      </c>
    </row>
    <row r="866" spans="1:6" x14ac:dyDescent="0.2">
      <c r="A866" t="str">
        <f>Folha1!$A$82</f>
        <v>3. Serviços</v>
      </c>
      <c r="B866" t="str">
        <f>Folha1!$A$91</f>
        <v>Serviço de alimentação e bebidas</v>
      </c>
      <c r="C866" t="s">
        <v>269</v>
      </c>
      <c r="F866" t="str">
        <f>IF(Folha1!E97="","",Folha1!E97)</f>
        <v/>
      </c>
    </row>
    <row r="867" spans="1:6" x14ac:dyDescent="0.2">
      <c r="A867" t="str">
        <f>Folha1!$A$82</f>
        <v>3. Serviços</v>
      </c>
      <c r="B867" t="str">
        <f>Folha1!$A$91</f>
        <v>Serviço de alimentação e bebidas</v>
      </c>
      <c r="C867" t="s">
        <v>270</v>
      </c>
      <c r="F867" t="str">
        <f>IF(Folha1!F97="","",Folha1!F97)</f>
        <v/>
      </c>
    </row>
    <row r="868" spans="1:6" x14ac:dyDescent="0.2">
      <c r="A868" t="str">
        <f>Folha1!$A$82</f>
        <v>3. Serviços</v>
      </c>
      <c r="B868" t="str">
        <f>Folha1!$A$91</f>
        <v>Serviço de alimentação e bebidas</v>
      </c>
      <c r="C868" t="s">
        <v>271</v>
      </c>
      <c r="F868" t="str">
        <f>IF(Folha1!G97="","",Folha1!G97)</f>
        <v/>
      </c>
    </row>
    <row r="869" spans="1:6" x14ac:dyDescent="0.2">
      <c r="A869" t="str">
        <f>Folha1!$A$82</f>
        <v>3. Serviços</v>
      </c>
      <c r="B869" t="str">
        <f>Folha1!$A$91</f>
        <v>Serviço de alimentação e bebidas</v>
      </c>
      <c r="C869" t="s">
        <v>272</v>
      </c>
      <c r="F869">
        <f>IF(Folha1!H97="ü","1",IF(Folha1!H97="Ø","0",IF(Folha1!H97="Ó","0",Folha1!H97)))</f>
        <v>0</v>
      </c>
    </row>
    <row r="870" spans="1:6" x14ac:dyDescent="0.2">
      <c r="A870" t="str">
        <f>Folha1!$A$82</f>
        <v>3. Serviços</v>
      </c>
      <c r="B870" t="str">
        <f>Folha1!$A$91</f>
        <v>Serviço de alimentação e bebidas</v>
      </c>
      <c r="C870" s="228" t="str">
        <f>Folha1!$I$7</f>
        <v>Parcial</v>
      </c>
      <c r="F870" t="str">
        <f>IF(Folha1!I97="","",Folha1!I97)</f>
        <v>0</v>
      </c>
    </row>
    <row r="871" spans="1:6" x14ac:dyDescent="0.2">
      <c r="A871" t="str">
        <f>Folha1!$A$82</f>
        <v>3. Serviços</v>
      </c>
      <c r="B871" t="str">
        <f>Folha1!$A$91</f>
        <v>Serviço de alimentação e bebidas</v>
      </c>
      <c r="C871" t="str">
        <f>Folha1!$J$7</f>
        <v>Total</v>
      </c>
      <c r="F871">
        <f>IF(Folha1!J97="","",Folha1!J97)</f>
        <v>0</v>
      </c>
    </row>
    <row r="872" spans="1:6" x14ac:dyDescent="0.2">
      <c r="A872" t="str">
        <f>Folha1!$A$82</f>
        <v>3. Serviços</v>
      </c>
      <c r="B872" t="str">
        <f>Folha1!$A$91</f>
        <v>Serviço de alimentação e bebidas</v>
      </c>
      <c r="C872" t="str">
        <f>Folha1!$K$7</f>
        <v>Observações</v>
      </c>
      <c r="F872" t="str">
        <f>IF(Folha1!K97="","",Folha1!K97)</f>
        <v/>
      </c>
    </row>
    <row r="873" spans="1:6" x14ac:dyDescent="0.2">
      <c r="A873" t="str">
        <f>Folha1!$A$82</f>
        <v>3. Serviços</v>
      </c>
      <c r="B873" t="str">
        <f>Folha1!$A$91</f>
        <v>Serviço de alimentação e bebidas</v>
      </c>
      <c r="C873" t="str">
        <f>Folha1!$B$7</f>
        <v>Nº</v>
      </c>
      <c r="F873">
        <f>IF(Folha1!B98="","",Folha1!B98)</f>
        <v>88</v>
      </c>
    </row>
    <row r="874" spans="1:6" x14ac:dyDescent="0.2">
      <c r="A874" t="str">
        <f>Folha1!$A$82</f>
        <v>3. Serviços</v>
      </c>
      <c r="B874" t="str">
        <f>Folha1!$A$91</f>
        <v>Serviço de alimentação e bebidas</v>
      </c>
      <c r="C874" t="str">
        <f>Folha1!$C$7</f>
        <v>Requisitos</v>
      </c>
      <c r="F874" t="str">
        <f>IF(Folha1!C98="","",Folha1!C98)</f>
        <v>Restaurante com oferta de pratos de cozinha regional/local</v>
      </c>
    </row>
    <row r="875" spans="1:6" x14ac:dyDescent="0.2">
      <c r="A875" t="str">
        <f>Folha1!$A$82</f>
        <v>3. Serviços</v>
      </c>
      <c r="B875" t="str">
        <f>Folha1!$A$91</f>
        <v>Serviço de alimentação e bebidas</v>
      </c>
      <c r="C875" t="str">
        <f>Folha1!$D$7</f>
        <v>Pontos</v>
      </c>
      <c r="F875">
        <f>IF(Folha1!D98="","",Folha1!D98)</f>
        <v>3</v>
      </c>
    </row>
    <row r="876" spans="1:6" x14ac:dyDescent="0.2">
      <c r="A876" t="str">
        <f>Folha1!$A$82</f>
        <v>3. Serviços</v>
      </c>
      <c r="B876" t="str">
        <f>Folha1!$A$91</f>
        <v>Serviço de alimentação e bebidas</v>
      </c>
      <c r="C876" t="s">
        <v>269</v>
      </c>
      <c r="F876" t="str">
        <f>IF(Folha1!E98="","",Folha1!E98)</f>
        <v/>
      </c>
    </row>
    <row r="877" spans="1:6" x14ac:dyDescent="0.2">
      <c r="A877" t="str">
        <f>Folha1!$A$82</f>
        <v>3. Serviços</v>
      </c>
      <c r="B877" t="str">
        <f>Folha1!$A$91</f>
        <v>Serviço de alimentação e bebidas</v>
      </c>
      <c r="C877" t="s">
        <v>270</v>
      </c>
      <c r="F877" t="str">
        <f>IF(Folha1!F98="","",Folha1!F98)</f>
        <v/>
      </c>
    </row>
    <row r="878" spans="1:6" x14ac:dyDescent="0.2">
      <c r="A878" t="str">
        <f>Folha1!$A$82</f>
        <v>3. Serviços</v>
      </c>
      <c r="B878" t="str">
        <f>Folha1!$A$91</f>
        <v>Serviço de alimentação e bebidas</v>
      </c>
      <c r="C878" t="s">
        <v>271</v>
      </c>
      <c r="F878" t="str">
        <f>IF(Folha1!G98="","",Folha1!G98)</f>
        <v/>
      </c>
    </row>
    <row r="879" spans="1:6" x14ac:dyDescent="0.2">
      <c r="A879" t="str">
        <f>Folha1!$A$82</f>
        <v>3. Serviços</v>
      </c>
      <c r="B879" t="str">
        <f>Folha1!$A$91</f>
        <v>Serviço de alimentação e bebidas</v>
      </c>
      <c r="C879" t="s">
        <v>272</v>
      </c>
      <c r="F879">
        <f>IF(Folha1!H98="ü","1",IF(Folha1!H98="Ø","0",IF(Folha1!H98="Ó","0",Folha1!H98)))</f>
        <v>0</v>
      </c>
    </row>
    <row r="880" spans="1:6" x14ac:dyDescent="0.2">
      <c r="A880" t="str">
        <f>Folha1!$A$82</f>
        <v>3. Serviços</v>
      </c>
      <c r="B880" t="str">
        <f>Folha1!$A$91</f>
        <v>Serviço de alimentação e bebidas</v>
      </c>
      <c r="C880" s="228" t="str">
        <f>Folha1!$I$7</f>
        <v>Parcial</v>
      </c>
      <c r="F880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Serviço de alimentação e bebidas</v>
      </c>
      <c r="C881" t="str">
        <f>Folha1!$J$7</f>
        <v>Total</v>
      </c>
      <c r="F881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Serviço de alimentação e bebidas</v>
      </c>
      <c r="C882" t="str">
        <f>Folha1!$K$7</f>
        <v>Observações</v>
      </c>
      <c r="F88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Serviço de pequeno-almoço</v>
      </c>
      <c r="C883" t="str">
        <f>Folha1!$B$7</f>
        <v>Nº</v>
      </c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Serviço de pequeno-almoço</v>
      </c>
      <c r="C884" t="str">
        <f>Folha1!$C$7</f>
        <v>Requisitos</v>
      </c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Serviço de pequeno-almoço</v>
      </c>
      <c r="C885" t="str">
        <f>Folha1!$D$7</f>
        <v>Pontos</v>
      </c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Serviço de pequeno-almoço</v>
      </c>
      <c r="C886" t="s">
        <v>269</v>
      </c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Serviço de pequeno-almoço</v>
      </c>
      <c r="C887" t="s">
        <v>270</v>
      </c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Serviço de pequeno-almoço</v>
      </c>
      <c r="C888" t="s">
        <v>271</v>
      </c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Serviço de pequeno-almoço</v>
      </c>
      <c r="C889" t="s">
        <v>272</v>
      </c>
      <c r="F889">
        <f>IF(Folha1!H99="ü","1",IF(Folha1!H99="Ø","0",IF(Folha1!H99="Ó","0",Folha1!H99)))</f>
        <v>0</v>
      </c>
      <c r="G889" t="s">
        <v>299</v>
      </c>
    </row>
    <row r="890" spans="1:7" x14ac:dyDescent="0.2">
      <c r="A890" t="str">
        <f>Folha1!$A$82</f>
        <v>3. Serviços</v>
      </c>
      <c r="B890" t="str">
        <f>Folha1!$A$99</f>
        <v>Serviço de pequeno-almoço</v>
      </c>
      <c r="C890" s="228" t="str">
        <f>Folha1!$I$7</f>
        <v>Parcial</v>
      </c>
      <c r="F890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Serviço de pequeno-almoço</v>
      </c>
      <c r="C891" t="str">
        <f>Folha1!$J$7</f>
        <v>Total</v>
      </c>
      <c r="F891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Serviço de pequeno-almoço</v>
      </c>
      <c r="C892" t="str">
        <f>Folha1!$K$7</f>
        <v>Observações</v>
      </c>
      <c r="F89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Serviço de pequeno-almoço</v>
      </c>
      <c r="C893" t="str">
        <f>Folha1!$B$7</f>
        <v>Nº</v>
      </c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Serviço de pequeno-almoço</v>
      </c>
      <c r="C894" t="str">
        <f>Folha1!$C$7</f>
        <v>Requisitos</v>
      </c>
      <c r="F894" t="str">
        <f>IF(Folha1!C100="","",Folha1!C100)</f>
        <v>Pequeno-almoço buffet ou à-la-carte</v>
      </c>
    </row>
    <row r="895" spans="1:7" x14ac:dyDescent="0.2">
      <c r="A895" t="str">
        <f>Folha1!$A$82</f>
        <v>3. Serviços</v>
      </c>
      <c r="B895" t="str">
        <f>Folha1!$A$99</f>
        <v>Serviço de pequeno-almoço</v>
      </c>
      <c r="C895" t="str">
        <f>Folha1!$D$7</f>
        <v>Pontos</v>
      </c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Serviço de pequeno-almoço</v>
      </c>
      <c r="C896" t="s">
        <v>269</v>
      </c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Serviço de pequeno-almoço</v>
      </c>
      <c r="C897" t="s">
        <v>270</v>
      </c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Serviço de pequeno-almoço</v>
      </c>
      <c r="C898" t="s">
        <v>271</v>
      </c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Serviço de pequeno-almoço</v>
      </c>
      <c r="C899" t="s">
        <v>272</v>
      </c>
      <c r="F899">
        <f>IF(Folha1!H100="ü","1",IF(Folha1!H100="Ø","0",IF(Folha1!H100="Ó","0",Folha1!H100)))</f>
        <v>0</v>
      </c>
      <c r="G899" t="s">
        <v>299</v>
      </c>
    </row>
    <row r="900" spans="1:7" x14ac:dyDescent="0.2">
      <c r="A900" t="str">
        <f>Folha1!$A$82</f>
        <v>3. Serviços</v>
      </c>
      <c r="B900" t="str">
        <f>Folha1!$A$99</f>
        <v>Serviço de pequeno-almoço</v>
      </c>
      <c r="C900" s="228" t="str">
        <f>Folha1!$I$7</f>
        <v>Parcial</v>
      </c>
      <c r="F900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Serviço de pequeno-almoço</v>
      </c>
      <c r="C901" t="str">
        <f>Folha1!$J$7</f>
        <v>Total</v>
      </c>
      <c r="F901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Serviço de pequeno-almoço</v>
      </c>
      <c r="C902" t="str">
        <f>Folha1!$K$7</f>
        <v>Observações</v>
      </c>
      <c r="F90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Serviço de pequeno-almoço</v>
      </c>
      <c r="C903" t="str">
        <f>Folha1!$B$7</f>
        <v>Nº</v>
      </c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Serviço de pequeno-almoço</v>
      </c>
      <c r="C904" t="str">
        <f>Folha1!$C$7</f>
        <v>Requisitos</v>
      </c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Serviço de pequeno-almoço</v>
      </c>
      <c r="C905" t="str">
        <f>Folha1!$D$7</f>
        <v>Pontos</v>
      </c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Serviço de pequeno-almoço</v>
      </c>
      <c r="C906" t="s">
        <v>269</v>
      </c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Serviço de pequeno-almoço</v>
      </c>
      <c r="C907" t="s">
        <v>270</v>
      </c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Serviço de pequeno-almoço</v>
      </c>
      <c r="C908" t="s">
        <v>271</v>
      </c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Serviço de pequeno-almoço</v>
      </c>
      <c r="C909" t="s">
        <v>272</v>
      </c>
      <c r="F909">
        <f>IF(Folha1!H101="ü","1",IF(Folha1!H101="Ø","0",IF(Folha1!H101="Ó","0",Folha1!H101)))</f>
        <v>0</v>
      </c>
    </row>
    <row r="910" spans="1:7" x14ac:dyDescent="0.2">
      <c r="A910" t="str">
        <f>Folha1!$A$82</f>
        <v>3. Serviços</v>
      </c>
      <c r="B910" t="str">
        <f>Folha1!$A$99</f>
        <v>Serviço de pequeno-almoço</v>
      </c>
      <c r="C910" s="228" t="str">
        <f>Folha1!$I$7</f>
        <v>Parcial</v>
      </c>
      <c r="F910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Serviço de pequeno-almoço</v>
      </c>
      <c r="C911" t="str">
        <f>Folha1!$J$7</f>
        <v>Total</v>
      </c>
      <c r="F911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Serviço de pequeno-almoço</v>
      </c>
      <c r="C912" t="str">
        <f>Folha1!$K$7</f>
        <v>Observações</v>
      </c>
      <c r="F91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Serviço de pequeno-almoço</v>
      </c>
      <c r="C913" t="str">
        <f>Folha1!$B$7</f>
        <v>Nº</v>
      </c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Serviço de pequeno-almoço</v>
      </c>
      <c r="C914" t="str">
        <f>Folha1!$C$7</f>
        <v>Requisitos</v>
      </c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Serviço de pequeno-almoço</v>
      </c>
      <c r="C915" t="str">
        <f>Folha1!$D$7</f>
        <v>Pontos</v>
      </c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Serviço de pequeno-almoço</v>
      </c>
      <c r="C916" t="s">
        <v>269</v>
      </c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Serviço de pequeno-almoço</v>
      </c>
      <c r="C917" t="s">
        <v>270</v>
      </c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Serviço de pequeno-almoço</v>
      </c>
      <c r="C918" t="s">
        <v>271</v>
      </c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Serviço de pequeno-almoço</v>
      </c>
      <c r="C919" t="s">
        <v>272</v>
      </c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Serviço de pequeno-almoço</v>
      </c>
      <c r="C920" s="228" t="str">
        <f>Folha1!$I$7</f>
        <v>Parcial</v>
      </c>
      <c r="F920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Serviço de pequeno-almoço</v>
      </c>
      <c r="C921" t="str">
        <f>Folha1!$J$7</f>
        <v>Total</v>
      </c>
      <c r="F921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Serviço de pequeno-almoço</v>
      </c>
      <c r="C922" t="str">
        <f>Folha1!$K$7</f>
        <v>Observações</v>
      </c>
      <c r="F92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Serviço de receção e acolhimento</v>
      </c>
      <c r="C923" t="str">
        <f>Folha1!$B$7</f>
        <v>Nº</v>
      </c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Serviço de receção e acolhimento</v>
      </c>
      <c r="C924" t="str">
        <f>Folha1!$C$7</f>
        <v>Requisitos</v>
      </c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Serviço de receção e acolhimento</v>
      </c>
      <c r="C925" t="str">
        <f>Folha1!$D$7</f>
        <v>Pontos</v>
      </c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Serviço de receção e acolhimento</v>
      </c>
      <c r="C926" t="s">
        <v>269</v>
      </c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Serviço de receção e acolhimento</v>
      </c>
      <c r="C927" t="s">
        <v>270</v>
      </c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Serviço de receção e acolhimento</v>
      </c>
      <c r="C928" t="s">
        <v>271</v>
      </c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Serviço de receção e acolhimento</v>
      </c>
      <c r="C929" t="s">
        <v>272</v>
      </c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Serviço de receção e acolhimento</v>
      </c>
      <c r="C930" s="228" t="str">
        <f>Folha1!$I$7</f>
        <v>Parcial</v>
      </c>
      <c r="F930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Serviço de receção e acolhimento</v>
      </c>
      <c r="C931" t="str">
        <f>Folha1!$J$7</f>
        <v>Total</v>
      </c>
      <c r="F931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Serviço de receção e acolhimento</v>
      </c>
      <c r="C932" t="str">
        <f>Folha1!$K$7</f>
        <v>Observações</v>
      </c>
      <c r="F93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Serviço de receção e acolhimento</v>
      </c>
      <c r="C933" t="str">
        <f>Folha1!$B$7</f>
        <v>Nº</v>
      </c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Serviço de receção e acolhimento</v>
      </c>
      <c r="C934" t="str">
        <f>Folha1!$C$7</f>
        <v>Requisitos</v>
      </c>
      <c r="F934" t="str">
        <f>IF(Folha1!C104="","",Folha1!C104)</f>
        <v>Serviço de recepção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Serviço de receção e acolhimento</v>
      </c>
      <c r="C935" t="str">
        <f>Folha1!$D$7</f>
        <v>Pontos</v>
      </c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Serviço de receção e acolhimento</v>
      </c>
      <c r="C936" t="s">
        <v>269</v>
      </c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Serviço de receção e acolhimento</v>
      </c>
      <c r="C937" t="s">
        <v>270</v>
      </c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Serviço de receção e acolhimento</v>
      </c>
      <c r="C938" t="s">
        <v>271</v>
      </c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Serviço de receção e acolhimento</v>
      </c>
      <c r="C939" t="s">
        <v>272</v>
      </c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Serviço de receção e acolhimento</v>
      </c>
      <c r="C940" s="228" t="str">
        <f>Folha1!$I$7</f>
        <v>Parcial</v>
      </c>
      <c r="F940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Serviço de receção e acolhimento</v>
      </c>
      <c r="C941" t="str">
        <f>Folha1!$J$7</f>
        <v>Total</v>
      </c>
      <c r="F941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Serviço de receção e acolhimento</v>
      </c>
      <c r="C942" t="str">
        <f>Folha1!$K$7</f>
        <v>Observações</v>
      </c>
      <c r="F94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Serviço de receção e acolhimento</v>
      </c>
      <c r="C943" t="str">
        <f>Folha1!$B$7</f>
        <v>Nº</v>
      </c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Serviço de receção e acolhimento</v>
      </c>
      <c r="C944" t="str">
        <f>Folha1!$C$7</f>
        <v>Requisitos</v>
      </c>
      <c r="F944" t="str">
        <f>IF(Folha1!C105="","",Folha1!C105)</f>
        <v>Serviço de recepção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Serviço de receção e acolhimento</v>
      </c>
      <c r="C945" t="str">
        <f>Folha1!$D$7</f>
        <v>Pontos</v>
      </c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Serviço de receção e acolhimento</v>
      </c>
      <c r="C946" t="s">
        <v>269</v>
      </c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Serviço de receção e acolhimento</v>
      </c>
      <c r="C947" t="s">
        <v>270</v>
      </c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Serviço de receção e acolhimento</v>
      </c>
      <c r="C948" t="s">
        <v>271</v>
      </c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Serviço de receção e acolhimento</v>
      </c>
      <c r="C949" t="s">
        <v>272</v>
      </c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Serviço de receção e acolhimento</v>
      </c>
      <c r="C950" s="228" t="str">
        <f>Folha1!$I$7</f>
        <v>Parcial</v>
      </c>
      <c r="F950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Serviço de receção e acolhimento</v>
      </c>
      <c r="C951" t="str">
        <f>Folha1!$J$7</f>
        <v>Total</v>
      </c>
      <c r="F951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Serviço de receção e acolhimento</v>
      </c>
      <c r="C952" t="str">
        <f>Folha1!$K$7</f>
        <v>Observações</v>
      </c>
      <c r="F95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Serviço de receção e acolhimento</v>
      </c>
      <c r="C953" t="str">
        <f>Folha1!$B$7</f>
        <v>Nº</v>
      </c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Serviço de receção e acolhimento</v>
      </c>
      <c r="C954" t="str">
        <f>Folha1!$C$7</f>
        <v>Requisitos</v>
      </c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Serviço de receção e acolhimento</v>
      </c>
      <c r="C955" t="str">
        <f>Folha1!$D$7</f>
        <v>Pontos</v>
      </c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Serviço de receção e acolhimento</v>
      </c>
      <c r="C956" t="s">
        <v>269</v>
      </c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Serviço de receção e acolhimento</v>
      </c>
      <c r="C957" t="s">
        <v>270</v>
      </c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Serviço de receção e acolhimento</v>
      </c>
      <c r="C958" t="s">
        <v>271</v>
      </c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Serviço de receção e acolhimento</v>
      </c>
      <c r="C959" t="s">
        <v>272</v>
      </c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Serviço de receção e acolhimento</v>
      </c>
      <c r="C960" s="228" t="str">
        <f>Folha1!$I$7</f>
        <v>Parcial</v>
      </c>
      <c r="F960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Serviço de receção e acolhimento</v>
      </c>
      <c r="C961" t="str">
        <f>Folha1!$J$7</f>
        <v>Total</v>
      </c>
      <c r="F961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Serviço de receção e acolhimento</v>
      </c>
      <c r="C962" t="str">
        <f>Folha1!$K$7</f>
        <v>Observações</v>
      </c>
      <c r="F9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Serviço de receção e acolhimento</v>
      </c>
      <c r="C963" t="str">
        <f>Folha1!$B$7</f>
        <v>Nº</v>
      </c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Serviço de receção e acolhimento</v>
      </c>
      <c r="C964" t="str">
        <f>Folha1!$C$7</f>
        <v>Requisitos</v>
      </c>
      <c r="F964" t="str">
        <f>IF(Folha1!C107="","",Folha1!C107)</f>
        <v>Serviço de recepção bilingue (Português e Inglês)</v>
      </c>
    </row>
    <row r="965" spans="1:6" x14ac:dyDescent="0.2">
      <c r="A965" t="str">
        <f>Folha1!$A$82</f>
        <v>3. Serviços</v>
      </c>
      <c r="B965" t="str">
        <f>Folha1!$A$103</f>
        <v>Serviço de receção e acolhimento</v>
      </c>
      <c r="C965" t="str">
        <f>Folha1!$D$7</f>
        <v>Pontos</v>
      </c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Serviço de receção e acolhimento</v>
      </c>
      <c r="C966" t="s">
        <v>269</v>
      </c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Serviço de receção e acolhimento</v>
      </c>
      <c r="C967" t="s">
        <v>270</v>
      </c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Serviço de receção e acolhimento</v>
      </c>
      <c r="C968" t="s">
        <v>271</v>
      </c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Serviço de receção e acolhimento</v>
      </c>
      <c r="C969" t="s">
        <v>272</v>
      </c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Serviço de receção e acolhimento</v>
      </c>
      <c r="C970" s="228" t="str">
        <f>Folha1!$I$7</f>
        <v>Parcial</v>
      </c>
      <c r="F970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Serviço de receção e acolhimento</v>
      </c>
      <c r="C971" t="str">
        <f>Folha1!$J$7</f>
        <v>Total</v>
      </c>
      <c r="F971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Serviço de receção e acolhimento</v>
      </c>
      <c r="C972" t="str">
        <f>Folha1!$K$7</f>
        <v>Observações</v>
      </c>
      <c r="F97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Serviço de receção e acolhimento</v>
      </c>
      <c r="C973" t="str">
        <f>Folha1!$B$7</f>
        <v>Nº</v>
      </c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Serviço de receção e acolhimento</v>
      </c>
      <c r="C974" t="str">
        <f>Folha1!$C$7</f>
        <v>Requisitos</v>
      </c>
      <c r="F974" t="str">
        <f>IF(Folha1!C108="","",Folha1!C108)</f>
        <v>Serviço de recepção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Serviço de receção e acolhimento</v>
      </c>
      <c r="C975" t="str">
        <f>Folha1!$D$7</f>
        <v>Pontos</v>
      </c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Serviço de receção e acolhimento</v>
      </c>
      <c r="C976" t="s">
        <v>269</v>
      </c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Serviço de receção e acolhimento</v>
      </c>
      <c r="C977" t="s">
        <v>270</v>
      </c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Serviço de receção e acolhimento</v>
      </c>
      <c r="C978" t="s">
        <v>271</v>
      </c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Serviço de receção e acolhimento</v>
      </c>
      <c r="C979" t="s">
        <v>272</v>
      </c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Serviço de receção e acolhimento</v>
      </c>
      <c r="C980" s="228" t="str">
        <f>Folha1!$I$7</f>
        <v>Parcial</v>
      </c>
      <c r="F980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Serviço de receção e acolhimento</v>
      </c>
      <c r="C981" t="str">
        <f>Folha1!$J$7</f>
        <v>Total</v>
      </c>
      <c r="F981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Serviço de receção e acolhimento</v>
      </c>
      <c r="C982" t="str">
        <f>Folha1!$K$7</f>
        <v>Observações</v>
      </c>
      <c r="F98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Serviço de receção e acolhimento</v>
      </c>
      <c r="C983" t="str">
        <f>Folha1!$B$7</f>
        <v>Nº</v>
      </c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Serviço de receção e acolhimento</v>
      </c>
      <c r="C984" t="str">
        <f>Folha1!$C$7</f>
        <v>Requisitos</v>
      </c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Serviço de receção e acolhimento</v>
      </c>
      <c r="C985" t="str">
        <f>Folha1!$D$7</f>
        <v>Pontos</v>
      </c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Serviço de receção e acolhimento</v>
      </c>
      <c r="C986" t="s">
        <v>269</v>
      </c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Serviço de receção e acolhimento</v>
      </c>
      <c r="C987" t="s">
        <v>270</v>
      </c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Serviço de receção e acolhimento</v>
      </c>
      <c r="C988" t="s">
        <v>271</v>
      </c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Serviço de receção e acolhimento</v>
      </c>
      <c r="C989" t="s">
        <v>272</v>
      </c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Serviço de receção e acolhimento</v>
      </c>
      <c r="C990" s="228" t="str">
        <f>Folha1!$I$7</f>
        <v>Parcial</v>
      </c>
      <c r="F990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Serviço de receção e acolhimento</v>
      </c>
      <c r="C991" t="str">
        <f>Folha1!$J$7</f>
        <v>Total</v>
      </c>
      <c r="F991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Serviço de receção e acolhimento</v>
      </c>
      <c r="C992" t="str">
        <f>Folha1!$K$7</f>
        <v>Observações</v>
      </c>
      <c r="F99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Serviço de receção e acolhimento</v>
      </c>
      <c r="C993" t="str">
        <f>Folha1!$B$7</f>
        <v>Nº</v>
      </c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Serviço de receção e acolhimento</v>
      </c>
      <c r="C994" t="str">
        <f>Folha1!$C$7</f>
        <v>Requisitos</v>
      </c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Serviço de receção e acolhimento</v>
      </c>
      <c r="C995" t="str">
        <f>Folha1!$D$7</f>
        <v>Pontos</v>
      </c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Serviço de receção e acolhimento</v>
      </c>
      <c r="C996" t="s">
        <v>269</v>
      </c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Serviço de receção e acolhimento</v>
      </c>
      <c r="C997" t="s">
        <v>270</v>
      </c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Serviço de receção e acolhimento</v>
      </c>
      <c r="C998" t="s">
        <v>271</v>
      </c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Serviço de receção e acolhimento</v>
      </c>
      <c r="C999" t="s">
        <v>272</v>
      </c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Serviço de receção e acolhimento</v>
      </c>
      <c r="C1000" s="228" t="str">
        <f>Folha1!$I$7</f>
        <v>Parcial</v>
      </c>
      <c r="F1000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Serviço de receção e acolhimento</v>
      </c>
      <c r="C1001" t="str">
        <f>Folha1!$J$7</f>
        <v>Total</v>
      </c>
      <c r="F1001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Serviço de receção e acolhimento</v>
      </c>
      <c r="C1002" t="str">
        <f>Folha1!$K$7</f>
        <v>Observações</v>
      </c>
      <c r="F100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Serviço de receção e acolhimento</v>
      </c>
      <c r="C1003" t="str">
        <f>Folha1!$B$7</f>
        <v>Nº</v>
      </c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Serviço de receção e acolhimento</v>
      </c>
      <c r="C1004" t="str">
        <f>Folha1!$C$7</f>
        <v>Requisitos</v>
      </c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Serviço de receção e acolhimento</v>
      </c>
      <c r="C1005" t="str">
        <f>Folha1!$D$7</f>
        <v>Pontos</v>
      </c>
      <c r="F1005" t="str">
        <f>IF(Folha1!D111="","",Folha1!D111)</f>
        <v>3pts, mais 2pts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Serviço de receção e acolhimento</v>
      </c>
      <c r="C1006" t="s">
        <v>269</v>
      </c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Serviço de receção e acolhimento</v>
      </c>
      <c r="C1007" t="s">
        <v>270</v>
      </c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Serviço de receção e acolhimento</v>
      </c>
      <c r="C1008" t="s">
        <v>271</v>
      </c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Serviço de receção e acolhimento</v>
      </c>
      <c r="C1009" t="s">
        <v>272</v>
      </c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Serviço de receção e acolhimento</v>
      </c>
      <c r="C1010" s="228" t="str">
        <f>Folha1!$I$7</f>
        <v>Parcial</v>
      </c>
      <c r="F1010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Serviço de receção e acolhimento</v>
      </c>
      <c r="C1011" t="str">
        <f>Folha1!$J$7</f>
        <v>Total</v>
      </c>
      <c r="F1011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Serviço de receção e acolhimento</v>
      </c>
      <c r="C1012" t="str">
        <f>Folha1!$K$7</f>
        <v>Observações</v>
      </c>
      <c r="F101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Serviço de receção e acolhimento</v>
      </c>
      <c r="C1013" t="str">
        <f>Folha1!$B$7</f>
        <v>Nº</v>
      </c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Serviço de receção e acolhimento</v>
      </c>
      <c r="C1014" t="str">
        <f>Folha1!$C$7</f>
        <v>Requisitos</v>
      </c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Serviço de receção e acolhimento</v>
      </c>
      <c r="C1015" t="str">
        <f>Folha1!$D$7</f>
        <v>Pontos</v>
      </c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Serviço de receção e acolhimento</v>
      </c>
      <c r="C1016" t="s">
        <v>269</v>
      </c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Serviço de receção e acolhimento</v>
      </c>
      <c r="C1017" t="s">
        <v>270</v>
      </c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Serviço de receção e acolhimento</v>
      </c>
      <c r="C1018" t="s">
        <v>271</v>
      </c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Serviço de receção e acolhimento</v>
      </c>
      <c r="C1019" t="s">
        <v>272</v>
      </c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Serviço de receção e acolhimento</v>
      </c>
      <c r="C1020" s="228" t="str">
        <f>Folha1!$I$7</f>
        <v>Parcial</v>
      </c>
      <c r="F1020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Serviço de receção e acolhimento</v>
      </c>
      <c r="C1021" t="str">
        <f>Folha1!$J$7</f>
        <v>Total</v>
      </c>
      <c r="F1021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Serviço de receção e acolhimento</v>
      </c>
      <c r="C1022" t="str">
        <f>Folha1!$K$7</f>
        <v>Observações</v>
      </c>
      <c r="F102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Serviço de receção e acolhimento</v>
      </c>
      <c r="C1023" t="str">
        <f>Folha1!$B$7</f>
        <v>Nº</v>
      </c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Serviço de receção e acolhimento</v>
      </c>
      <c r="C1024" t="str">
        <f>Folha1!$C$7</f>
        <v>Requisitos</v>
      </c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Serviço de receção e acolhimento</v>
      </c>
      <c r="C1025" t="str">
        <f>Folha1!$D$7</f>
        <v>Pontos</v>
      </c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Serviço de receção e acolhimento</v>
      </c>
      <c r="C1026" t="s">
        <v>269</v>
      </c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Serviço de receção e acolhimento</v>
      </c>
      <c r="C1027" t="s">
        <v>270</v>
      </c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Serviço de receção e acolhimento</v>
      </c>
      <c r="C1028" t="s">
        <v>271</v>
      </c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Serviço de receção e acolhimento</v>
      </c>
      <c r="C1029" t="s">
        <v>272</v>
      </c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Serviço de receção e acolhimento</v>
      </c>
      <c r="C1030" s="228" t="str">
        <f>Folha1!$I$7</f>
        <v>Parcial</v>
      </c>
      <c r="F1030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Serviço de receção e acolhimento</v>
      </c>
      <c r="C1031" t="str">
        <f>Folha1!$J$7</f>
        <v>Total</v>
      </c>
      <c r="F1031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Serviço de receção e acolhimento</v>
      </c>
      <c r="C1032" t="str">
        <f>Folha1!$K$7</f>
        <v>Observações</v>
      </c>
      <c r="F103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Serviço de receção e acolhimento</v>
      </c>
      <c r="C1033" t="str">
        <f>Folha1!$B$7</f>
        <v>Nº</v>
      </c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Serviço de receção e acolhimento</v>
      </c>
      <c r="C1034" t="str">
        <f>Folha1!$C$7</f>
        <v>Requisitos</v>
      </c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Serviço de receção e acolhimento</v>
      </c>
      <c r="C1035" t="str">
        <f>Folha1!$D$7</f>
        <v>Pontos</v>
      </c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Serviço de receção e acolhimento</v>
      </c>
      <c r="C1036" t="s">
        <v>269</v>
      </c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Serviço de receção e acolhimento</v>
      </c>
      <c r="C1037" t="s">
        <v>270</v>
      </c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Serviço de receção e acolhimento</v>
      </c>
      <c r="C1038" t="s">
        <v>271</v>
      </c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Serviço de receção e acolhimento</v>
      </c>
      <c r="C1039" t="s">
        <v>272</v>
      </c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Serviço de receção e acolhimento</v>
      </c>
      <c r="C1040" s="228" t="str">
        <f>Folha1!$I$7</f>
        <v>Parcial</v>
      </c>
      <c r="F1040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Serviço de receção e acolhimento</v>
      </c>
      <c r="C1041" t="str">
        <f>Folha1!$J$7</f>
        <v>Total</v>
      </c>
      <c r="F1041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Serviço de receção e acolhimento</v>
      </c>
      <c r="C1042" t="str">
        <f>Folha1!$K$7</f>
        <v>Observações</v>
      </c>
      <c r="F104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Serviço de receção e acolhimento</v>
      </c>
      <c r="C1043" t="str">
        <f>Folha1!$B$7</f>
        <v>Nº</v>
      </c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Serviço de receção e acolhimento</v>
      </c>
      <c r="C1044" t="str">
        <f>Folha1!$C$7</f>
        <v>Requisitos</v>
      </c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Serviço de receção e acolhimento</v>
      </c>
      <c r="C1045" t="str">
        <f>Folha1!$D$7</f>
        <v>Pontos</v>
      </c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Serviço de receção e acolhimento</v>
      </c>
      <c r="C1046" t="s">
        <v>269</v>
      </c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Serviço de receção e acolhimento</v>
      </c>
      <c r="C1047" t="s">
        <v>270</v>
      </c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Serviço de receção e acolhimento</v>
      </c>
      <c r="C1048" t="s">
        <v>271</v>
      </c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Serviço de receção e acolhimento</v>
      </c>
      <c r="C1049" t="s">
        <v>272</v>
      </c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Serviço de receção e acolhimento</v>
      </c>
      <c r="C1050" s="228" t="str">
        <f>Folha1!$I$7</f>
        <v>Parcial</v>
      </c>
      <c r="F1050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Serviço de receção e acolhimento</v>
      </c>
      <c r="C1051" t="str">
        <f>Folha1!$J$7</f>
        <v>Total</v>
      </c>
      <c r="F1051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Serviço de receção e acolhimento</v>
      </c>
      <c r="C1052" t="str">
        <f>Folha1!$K$7</f>
        <v>Observações</v>
      </c>
      <c r="F105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Serviço de receção e acolhimento</v>
      </c>
      <c r="C1053" t="str">
        <f>Folha1!$B$7</f>
        <v>Nº</v>
      </c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Serviço de receção e acolhimento</v>
      </c>
      <c r="C1054" t="str">
        <f>Folha1!$C$7</f>
        <v>Requisitos</v>
      </c>
      <c r="F1054" t="str">
        <f>IF(Folha1!C116="","",Folha1!C116)</f>
        <v>Inmpressão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Serviço de receção e acolhimento</v>
      </c>
      <c r="C1055" t="str">
        <f>Folha1!$D$7</f>
        <v>Pontos</v>
      </c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Serviço de receção e acolhimento</v>
      </c>
      <c r="C1056" t="s">
        <v>269</v>
      </c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Serviço de receção e acolhimento</v>
      </c>
      <c r="C1057" t="s">
        <v>270</v>
      </c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Serviço de receção e acolhimento</v>
      </c>
      <c r="C1058" t="s">
        <v>271</v>
      </c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Serviço de receção e acolhimento</v>
      </c>
      <c r="C1059" t="s">
        <v>272</v>
      </c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Serviço de receção e acolhimento</v>
      </c>
      <c r="C1060" s="228" t="str">
        <f>Folha1!$I$7</f>
        <v>Parcial</v>
      </c>
      <c r="F1060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Serviço de receção e acolhimento</v>
      </c>
      <c r="C1061" t="str">
        <f>Folha1!$J$7</f>
        <v>Total</v>
      </c>
      <c r="F1061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Serviço de receção e acolhimento</v>
      </c>
      <c r="C1062" t="str">
        <f>Folha1!$K$7</f>
        <v>Observações</v>
      </c>
      <c r="F10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Serviço de receção e acolhimento</v>
      </c>
      <c r="C1063" t="str">
        <f>Folha1!$B$7</f>
        <v>Nº</v>
      </c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Serviço de receção e acolhimento</v>
      </c>
      <c r="C1064" t="str">
        <f>Folha1!$C$7</f>
        <v>Requisitos</v>
      </c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Serviço de receção e acolhimento</v>
      </c>
      <c r="C1065" t="str">
        <f>Folha1!$D$7</f>
        <v>Pontos</v>
      </c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Serviço de receção e acolhimento</v>
      </c>
      <c r="C1066" t="s">
        <v>269</v>
      </c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Serviço de receção e acolhimento</v>
      </c>
      <c r="C1067" t="s">
        <v>270</v>
      </c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Serviço de receção e acolhimento</v>
      </c>
      <c r="C1068" t="s">
        <v>271</v>
      </c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Serviço de receção e acolhimento</v>
      </c>
      <c r="C1069" t="s">
        <v>272</v>
      </c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Serviço de receção e acolhimento</v>
      </c>
      <c r="C1070" s="228" t="str">
        <f>Folha1!$I$7</f>
        <v>Parcial</v>
      </c>
      <c r="F1070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Serviço de receção e acolhimento</v>
      </c>
      <c r="C1071" t="str">
        <f>Folha1!$J$7</f>
        <v>Total</v>
      </c>
      <c r="F1071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Serviço de receção e acolhimento</v>
      </c>
      <c r="C1072" t="str">
        <f>Folha1!$K$7</f>
        <v>Observações</v>
      </c>
      <c r="F107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Serviço de receção e acolhimento</v>
      </c>
      <c r="C1073" t="str">
        <f>Folha1!$B$7</f>
        <v>Nº</v>
      </c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Serviço de receção e acolhimento</v>
      </c>
      <c r="C1074" t="str">
        <f>Folha1!$C$7</f>
        <v>Requisitos</v>
      </c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Serviço de receção e acolhimento</v>
      </c>
      <c r="C1075" t="str">
        <f>Folha1!$D$7</f>
        <v>Pontos</v>
      </c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Serviço de receção e acolhimento</v>
      </c>
      <c r="C1076" t="s">
        <v>269</v>
      </c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Serviço de receção e acolhimento</v>
      </c>
      <c r="C1077" t="s">
        <v>270</v>
      </c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Serviço de receção e acolhimento</v>
      </c>
      <c r="C1078" t="s">
        <v>271</v>
      </c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Serviço de receção e acolhimento</v>
      </c>
      <c r="C1079" t="s">
        <v>272</v>
      </c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Serviço de receção e acolhimento</v>
      </c>
      <c r="C1080" s="228" t="str">
        <f>Folha1!$I$7</f>
        <v>Parcial</v>
      </c>
      <c r="F1080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Serviço de receção e acolhimento</v>
      </c>
      <c r="C1081" t="str">
        <f>Folha1!$J$7</f>
        <v>Total</v>
      </c>
      <c r="F1081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Serviço de receção e acolhimento</v>
      </c>
      <c r="C1082" t="str">
        <f>Folha1!$K$7</f>
        <v>Observações</v>
      </c>
      <c r="F108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Serviço de receção e acolhimento</v>
      </c>
      <c r="C1083" t="str">
        <f>Folha1!$B$7</f>
        <v>Nº</v>
      </c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Serviço de receção e acolhimento</v>
      </c>
      <c r="C1084" t="str">
        <f>Folha1!$C$7</f>
        <v>Requisitos</v>
      </c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Serviço de receção e acolhimento</v>
      </c>
      <c r="C1085" t="str">
        <f>Folha1!$D$7</f>
        <v>Pontos</v>
      </c>
      <c r="F1085">
        <f>IF(Folha1!D119="","",Folha1!D119)</f>
        <v>6</v>
      </c>
    </row>
    <row r="1086" spans="1:6" x14ac:dyDescent="0.2">
      <c r="A1086" t="str">
        <f>Folha1!$A$82</f>
        <v>3. Serviços</v>
      </c>
      <c r="B1086" t="str">
        <f>Folha1!$A$103</f>
        <v>Serviço de receção e acolhimento</v>
      </c>
      <c r="C1086" t="s">
        <v>269</v>
      </c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Serviço de receção e acolhimento</v>
      </c>
      <c r="C1087" t="s">
        <v>270</v>
      </c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Serviço de receção e acolhimento</v>
      </c>
      <c r="C1088" t="s">
        <v>271</v>
      </c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Serviço de receção e acolhimento</v>
      </c>
      <c r="C1089" t="s">
        <v>272</v>
      </c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Serviço de receção e acolhimento</v>
      </c>
      <c r="C1090" s="228" t="str">
        <f>Folha1!$I$7</f>
        <v>Parcial</v>
      </c>
      <c r="F1090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Serviço de receção e acolhimento</v>
      </c>
      <c r="C1091" t="str">
        <f>Folha1!$J$7</f>
        <v>Total</v>
      </c>
      <c r="F1091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Serviço de receção e acolhimento</v>
      </c>
      <c r="C1092" t="str">
        <f>Folha1!$K$7</f>
        <v>Observações</v>
      </c>
      <c r="F109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Serviço de lavandaria e engomadoria</v>
      </c>
      <c r="C1093" t="str">
        <f>Folha1!$B$7</f>
        <v>Nº</v>
      </c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Serviço de lavandaria e engomadoria</v>
      </c>
      <c r="C1094" t="str">
        <f>Folha1!$C$7</f>
        <v>Requisitos</v>
      </c>
      <c r="F1094" t="str">
        <f>IF(Folha1!C120="","",Folha1!C120)</f>
        <v xml:space="preserve">Serviço de lavandaria e engomadoria </v>
      </c>
    </row>
    <row r="1095" spans="1:7" x14ac:dyDescent="0.2">
      <c r="A1095" t="str">
        <f>Folha1!$A$82</f>
        <v>3. Serviços</v>
      </c>
      <c r="B1095" t="str">
        <f>Folha1!$A$120</f>
        <v>Serviço de lavandaria e engomadoria</v>
      </c>
      <c r="C1095" t="str">
        <f>Folha1!$D$7</f>
        <v>Pontos</v>
      </c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Serviço de lavandaria e engomadoria</v>
      </c>
      <c r="C1096" t="s">
        <v>269</v>
      </c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Serviço de lavandaria e engomadoria</v>
      </c>
      <c r="C1097" t="s">
        <v>270</v>
      </c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Serviço de lavandaria e engomadoria</v>
      </c>
      <c r="C1098" t="s">
        <v>271</v>
      </c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Serviço de lavandaria e engomadoria</v>
      </c>
      <c r="C1099" t="s">
        <v>272</v>
      </c>
      <c r="F1099">
        <f>IF(Folha1!H120="ü","1",IF(Folha1!H120="Ø","0",IF(Folha1!H120="Ó","0",Folha1!H120)))</f>
        <v>0</v>
      </c>
      <c r="G1099" t="s">
        <v>300</v>
      </c>
    </row>
    <row r="1100" spans="1:7" x14ac:dyDescent="0.2">
      <c r="A1100" t="str">
        <f>Folha1!$A$82</f>
        <v>3. Serviços</v>
      </c>
      <c r="B1100" t="str">
        <f>Folha1!$A$120</f>
        <v>Serviço de lavandaria e engomadoria</v>
      </c>
      <c r="C1100" s="228" t="str">
        <f>Folha1!$I$7</f>
        <v>Parcial</v>
      </c>
      <c r="F1100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Serviço de lavandaria e engomadoria</v>
      </c>
      <c r="C1101" t="str">
        <f>Folha1!$J$7</f>
        <v>Total</v>
      </c>
      <c r="F1101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Serviço de lavandaria e engomadoria</v>
      </c>
      <c r="C1102" t="str">
        <f>Folha1!$K$7</f>
        <v>Observações</v>
      </c>
      <c r="F110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269</v>
      </c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270</v>
      </c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271</v>
      </c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272</v>
      </c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228" t="str">
        <f>Folha1!$I$7</f>
        <v>Parcial</v>
      </c>
      <c r="F1110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F1111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F111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269</v>
      </c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270</v>
      </c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271</v>
      </c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272</v>
      </c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228" t="str">
        <f>Folha1!$I$7</f>
        <v>Parcial</v>
      </c>
      <c r="F1120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F1121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F112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269</v>
      </c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270</v>
      </c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271</v>
      </c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272</v>
      </c>
      <c r="F1129">
        <f>IF(Folha1!H123="ü","1",IF(Folha1!H123="Ø","0",IF(Folha1!H123="Ó","0",Folha1!H123)))</f>
        <v>0</v>
      </c>
      <c r="G1129" t="s">
        <v>301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228" t="str">
        <f>Folha1!$I$7</f>
        <v>Parcial</v>
      </c>
      <c r="F1130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F1131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F113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 serviços</v>
      </c>
      <c r="C1133" t="str">
        <f>Folha1!$B$7</f>
        <v>Nº</v>
      </c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 serviços</v>
      </c>
      <c r="C1134" t="str">
        <f>Folha1!$C$7</f>
        <v>Requisitos</v>
      </c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 serviços</v>
      </c>
      <c r="C1135" t="str">
        <f>Folha1!$D$7</f>
        <v>Pontos</v>
      </c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 serviços</v>
      </c>
      <c r="C1136" t="s">
        <v>269</v>
      </c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 serviços</v>
      </c>
      <c r="C1137" t="s">
        <v>270</v>
      </c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 serviços</v>
      </c>
      <c r="C1138" t="s">
        <v>271</v>
      </c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 serviços</v>
      </c>
      <c r="C1139" t="s">
        <v>272</v>
      </c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 serviços</v>
      </c>
      <c r="C1140" s="228" t="str">
        <f>Folha1!$I$7</f>
        <v>Parcial</v>
      </c>
      <c r="F1140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 serviços</v>
      </c>
      <c r="C1141" t="str">
        <f>Folha1!$J$7</f>
        <v>Total</v>
      </c>
      <c r="F1141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 serviços</v>
      </c>
      <c r="C1142" t="str">
        <f>Folha1!$K$7</f>
        <v>Observações</v>
      </c>
      <c r="F114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 serviços</v>
      </c>
      <c r="C1143" t="str">
        <f>Folha1!$B$7</f>
        <v>Nº</v>
      </c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 serviços</v>
      </c>
      <c r="C1144" t="str">
        <f>Folha1!$C$7</f>
        <v>Requisitos</v>
      </c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 serviços</v>
      </c>
      <c r="C1145" t="str">
        <f>Folha1!$D$7</f>
        <v>Pontos</v>
      </c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 serviços</v>
      </c>
      <c r="C1146" t="s">
        <v>269</v>
      </c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 serviços</v>
      </c>
      <c r="C1147" t="s">
        <v>270</v>
      </c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 serviços</v>
      </c>
      <c r="C1148" t="s">
        <v>271</v>
      </c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 serviços</v>
      </c>
      <c r="C1149" t="s">
        <v>272</v>
      </c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 serviços</v>
      </c>
      <c r="C1150" s="228" t="str">
        <f>Folha1!$I$7</f>
        <v>Parcial</v>
      </c>
      <c r="F1150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 serviços</v>
      </c>
      <c r="C1151" t="str">
        <f>Folha1!$J$7</f>
        <v>Total</v>
      </c>
      <c r="F1151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 serviços</v>
      </c>
      <c r="C1152" t="str">
        <f>Folha1!$K$7</f>
        <v>Observações</v>
      </c>
      <c r="F115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 serviços</v>
      </c>
      <c r="C1153" t="str">
        <f>Folha1!$B$7</f>
        <v>Nº</v>
      </c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 serviços</v>
      </c>
      <c r="C1154" t="str">
        <f>Folha1!$C$7</f>
        <v>Requisitos</v>
      </c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 serviços</v>
      </c>
      <c r="C1155" t="str">
        <f>Folha1!$D$7</f>
        <v>Pontos</v>
      </c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 serviços</v>
      </c>
      <c r="C1156" t="s">
        <v>269</v>
      </c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 serviços</v>
      </c>
      <c r="C1157" t="s">
        <v>270</v>
      </c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 serviços</v>
      </c>
      <c r="C1158" t="s">
        <v>271</v>
      </c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 serviços</v>
      </c>
      <c r="C1159" t="s">
        <v>272</v>
      </c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 serviços</v>
      </c>
      <c r="C1160" s="228" t="str">
        <f>Folha1!$I$7</f>
        <v>Parcial</v>
      </c>
      <c r="F1160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 serviços</v>
      </c>
      <c r="C1161" t="str">
        <f>Folha1!$J$7</f>
        <v>Total</v>
      </c>
      <c r="F1161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 serviços</v>
      </c>
      <c r="C1162" t="str">
        <f>Folha1!$K$7</f>
        <v>Observações</v>
      </c>
      <c r="F1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 serviços</v>
      </c>
      <c r="C1163" t="str">
        <f>Folha1!$B$7</f>
        <v>Nº</v>
      </c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 serviços</v>
      </c>
      <c r="C1164" t="str">
        <f>Folha1!$C$7</f>
        <v>Requisitos</v>
      </c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 serviços</v>
      </c>
      <c r="C1165" t="str">
        <f>Folha1!$D$7</f>
        <v>Pontos</v>
      </c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 serviços</v>
      </c>
      <c r="C1166" t="s">
        <v>269</v>
      </c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 serviços</v>
      </c>
      <c r="C1167" t="s">
        <v>270</v>
      </c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 serviços</v>
      </c>
      <c r="C1168" t="s">
        <v>271</v>
      </c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 serviços</v>
      </c>
      <c r="C1169" t="s">
        <v>272</v>
      </c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 serviços</v>
      </c>
      <c r="C1170" s="228" t="str">
        <f>Folha1!$I$7</f>
        <v>Parcial</v>
      </c>
      <c r="F1170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 serviços</v>
      </c>
      <c r="C1171" t="str">
        <f>Folha1!$J$7</f>
        <v>Total</v>
      </c>
      <c r="F1171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 serviços</v>
      </c>
      <c r="C1172" t="str">
        <f>Folha1!$K$7</f>
        <v>Observações</v>
      </c>
      <c r="F117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 serviços</v>
      </c>
      <c r="C1173" t="str">
        <f>Folha1!$B$7</f>
        <v>Nº</v>
      </c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 serviços</v>
      </c>
      <c r="C1174" t="str">
        <f>Folha1!$C$7</f>
        <v>Requisitos</v>
      </c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 serviços</v>
      </c>
      <c r="C1175" t="str">
        <f>Folha1!$D$7</f>
        <v>Pontos</v>
      </c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 serviços</v>
      </c>
      <c r="C1176" t="s">
        <v>269</v>
      </c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 serviços</v>
      </c>
      <c r="C1177" t="s">
        <v>270</v>
      </c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 serviços</v>
      </c>
      <c r="C1178" t="s">
        <v>271</v>
      </c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 serviços</v>
      </c>
      <c r="C1179" t="s">
        <v>272</v>
      </c>
      <c r="F1179">
        <f>IF(Folha1!H128="ü","1",IF(Folha1!H128="Ø","0",IF(Folha1!H128="Ó","0",Folha1!H128)))</f>
        <v>0</v>
      </c>
      <c r="G1179" t="s">
        <v>302</v>
      </c>
    </row>
    <row r="1180" spans="1:7" x14ac:dyDescent="0.2">
      <c r="A1180" t="str">
        <f>Folha1!$A$82</f>
        <v>3. Serviços</v>
      </c>
      <c r="B1180" t="str">
        <f>Folha1!$A$124</f>
        <v>Outros serviços</v>
      </c>
      <c r="C1180" s="228" t="str">
        <f>Folha1!$I$7</f>
        <v>Parcial</v>
      </c>
      <c r="F1180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 serviços</v>
      </c>
      <c r="C1181" t="str">
        <f>Folha1!$J$7</f>
        <v>Total</v>
      </c>
      <c r="F1181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 serviços</v>
      </c>
      <c r="C1182" t="str">
        <f>Folha1!$K$7</f>
        <v>Observações</v>
      </c>
      <c r="F118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 serviços</v>
      </c>
      <c r="C1183" t="str">
        <f>Folha1!$B$7</f>
        <v>Nº</v>
      </c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 serviços</v>
      </c>
      <c r="C1184" t="str">
        <f>Folha1!$C$7</f>
        <v>Requisitos</v>
      </c>
      <c r="F1184" t="str">
        <f>IF(Folha1!C129="","",Folha1!C129)</f>
        <v xml:space="preserve">Serviço de babysiter </v>
      </c>
    </row>
    <row r="1185" spans="1:7" x14ac:dyDescent="0.2">
      <c r="A1185" t="str">
        <f>Folha1!$A$82</f>
        <v>3. Serviços</v>
      </c>
      <c r="B1185" t="str">
        <f>Folha1!$A$124</f>
        <v>Outros serviços</v>
      </c>
      <c r="C1185" t="str">
        <f>Folha1!$D$7</f>
        <v>Pontos</v>
      </c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 serviços</v>
      </c>
      <c r="C1186" t="s">
        <v>269</v>
      </c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 serviços</v>
      </c>
      <c r="C1187" t="s">
        <v>270</v>
      </c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 serviços</v>
      </c>
      <c r="C1188" t="s">
        <v>271</v>
      </c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 serviços</v>
      </c>
      <c r="C1189" t="s">
        <v>272</v>
      </c>
      <c r="F1189">
        <f>IF(Folha1!H129="ü","1",IF(Folha1!H129="Ø","0",IF(Folha1!H129="Ó","0",Folha1!H129)))</f>
        <v>0</v>
      </c>
      <c r="G1189" t="s">
        <v>303</v>
      </c>
    </row>
    <row r="1190" spans="1:7" x14ac:dyDescent="0.2">
      <c r="A1190" t="str">
        <f>Folha1!$A$82</f>
        <v>3. Serviços</v>
      </c>
      <c r="B1190" t="str">
        <f>Folha1!$A$124</f>
        <v>Outros serviços</v>
      </c>
      <c r="C1190" s="228" t="str">
        <f>Folha1!$I$7</f>
        <v>Parcial</v>
      </c>
      <c r="F1190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 serviços</v>
      </c>
      <c r="C1191" t="str">
        <f>Folha1!$J$7</f>
        <v>Total</v>
      </c>
      <c r="F1191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 serviços</v>
      </c>
      <c r="C1192" t="str">
        <f>Folha1!$K$7</f>
        <v>Observações</v>
      </c>
      <c r="F1192" t="str">
        <f>IF(Folha1!K129="","",Folha1!K129)</f>
        <v/>
      </c>
    </row>
    <row r="1193" spans="1:7" x14ac:dyDescent="0.2">
      <c r="A1193" t="str">
        <f>Folha1!$A$82</f>
        <v>3. Serviços</v>
      </c>
      <c r="B1193" t="str">
        <f>Folha1!$A$124</f>
        <v>Outros serviços</v>
      </c>
      <c r="C1193" t="str">
        <f>Folha1!$B$7</f>
        <v>Nº</v>
      </c>
      <c r="F1193">
        <f>IF(Folha1!B130="","",Folha1!B130)</f>
        <v>120</v>
      </c>
    </row>
    <row r="1194" spans="1:7" x14ac:dyDescent="0.2">
      <c r="A1194" t="str">
        <f>Folha1!$A$82</f>
        <v>3. Serviços</v>
      </c>
      <c r="B1194" t="str">
        <f>Folha1!$A$124</f>
        <v>Outros serviços</v>
      </c>
      <c r="C1194" t="str">
        <f>Folha1!$C$7</f>
        <v>Requisitos</v>
      </c>
      <c r="F1194" t="str">
        <f>IF(Folha1!C130="","",Folha1!C130)</f>
        <v>Minimercado</v>
      </c>
    </row>
    <row r="1195" spans="1:7" x14ac:dyDescent="0.2">
      <c r="A1195" t="str">
        <f>Folha1!$A$82</f>
        <v>3. Serviços</v>
      </c>
      <c r="B1195" t="str">
        <f>Folha1!$A$124</f>
        <v>Outros serviços</v>
      </c>
      <c r="C1195" t="str">
        <f>Folha1!$D$7</f>
        <v>Pontos</v>
      </c>
      <c r="F1195">
        <f>IF(Folha1!D130="","",Folha1!D130)</f>
        <v>10</v>
      </c>
    </row>
    <row r="1196" spans="1:7" x14ac:dyDescent="0.2">
      <c r="A1196" t="str">
        <f>Folha1!$A$82</f>
        <v>3. Serviços</v>
      </c>
      <c r="B1196" t="str">
        <f>Folha1!$A$124</f>
        <v>Outros serviços</v>
      </c>
      <c r="C1196" t="s">
        <v>269</v>
      </c>
      <c r="F1196" t="str">
        <f>IF(Folha1!E130="","",Folha1!E130)</f>
        <v/>
      </c>
    </row>
    <row r="1197" spans="1:7" x14ac:dyDescent="0.2">
      <c r="A1197" t="str">
        <f>Folha1!$A$82</f>
        <v>3. Serviços</v>
      </c>
      <c r="B1197" t="str">
        <f>Folha1!$A$124</f>
        <v>Outros serviços</v>
      </c>
      <c r="C1197" t="s">
        <v>270</v>
      </c>
      <c r="F1197" t="str">
        <f>IF(Folha1!F130="","",Folha1!F130)</f>
        <v/>
      </c>
    </row>
    <row r="1198" spans="1:7" x14ac:dyDescent="0.2">
      <c r="A1198" t="str">
        <f>Folha1!$A$82</f>
        <v>3. Serviços</v>
      </c>
      <c r="B1198" t="str">
        <f>Folha1!$A$124</f>
        <v>Outros serviços</v>
      </c>
      <c r="C1198" t="s">
        <v>271</v>
      </c>
      <c r="F1198" t="str">
        <f>IF(Folha1!G130="","",Folha1!G130)</f>
        <v/>
      </c>
    </row>
    <row r="1199" spans="1:7" x14ac:dyDescent="0.2">
      <c r="A1199" t="str">
        <f>Folha1!$A$82</f>
        <v>3. Serviços</v>
      </c>
      <c r="B1199" t="str">
        <f>Folha1!$A$124</f>
        <v>Outros serviços</v>
      </c>
      <c r="C1199" t="s">
        <v>272</v>
      </c>
      <c r="F1199">
        <f>IF(Folha1!H130="ü","1",IF(Folha1!H130="Ø","0",IF(Folha1!H130="Ó","0",Folha1!H130)))</f>
        <v>0</v>
      </c>
    </row>
    <row r="1200" spans="1:7" x14ac:dyDescent="0.2">
      <c r="A1200" t="str">
        <f>Folha1!$A$82</f>
        <v>3. Serviços</v>
      </c>
      <c r="B1200" t="str">
        <f>Folha1!$A$124</f>
        <v>Outros serviços</v>
      </c>
      <c r="C1200" s="228" t="str">
        <f>Folha1!$I$7</f>
        <v>Parcial</v>
      </c>
      <c r="F1200" t="str">
        <f>IF(Folha1!I130="","",Folha1!I130)</f>
        <v>0</v>
      </c>
    </row>
    <row r="1201" spans="1:6" x14ac:dyDescent="0.2">
      <c r="A1201" t="str">
        <f>Folha1!$A$82</f>
        <v>3. Serviços</v>
      </c>
      <c r="B1201" t="str">
        <f>Folha1!$A$124</f>
        <v>Outros serviços</v>
      </c>
      <c r="C1201" t="str">
        <f>Folha1!$J$7</f>
        <v>Total</v>
      </c>
      <c r="F1201">
        <f>IF(Folha1!J130="","",Folha1!J130)</f>
        <v>0</v>
      </c>
    </row>
    <row r="1202" spans="1:6" x14ac:dyDescent="0.2">
      <c r="A1202" t="str">
        <f>Folha1!$A$82</f>
        <v>3. Serviços</v>
      </c>
      <c r="B1202" t="str">
        <f>Folha1!$A$124</f>
        <v>Outros serviços</v>
      </c>
      <c r="C1202" t="str">
        <f>Folha1!$K$7</f>
        <v>Observações</v>
      </c>
      <c r="F1202" t="str">
        <f>IF(Folha1!K130="","",Folha1!K130)</f>
        <v/>
      </c>
    </row>
    <row r="1203" spans="1:6" x14ac:dyDescent="0.2">
      <c r="A1203" t="str">
        <f>Folha1!$A$131</f>
        <v>4. Lazer e negócios</v>
      </c>
      <c r="B1203" t="str">
        <f>Folha1!$A$132</f>
        <v xml:space="preserve">Equipamentos e instalações
</v>
      </c>
      <c r="C1203" t="str">
        <f>Folha1!$B$7</f>
        <v>Nº</v>
      </c>
      <c r="F1203">
        <f>IF(Folha1!B132="","",Folha1!B132)</f>
        <v>121</v>
      </c>
    </row>
    <row r="1204" spans="1:6" x14ac:dyDescent="0.2">
      <c r="A1204" t="str">
        <f>Folha1!$A$131</f>
        <v>4. Lazer e negócios</v>
      </c>
      <c r="B1204" t="str">
        <f>Folha1!$A$132</f>
        <v xml:space="preserve">Equipamentos e instalações
</v>
      </c>
      <c r="C1204" t="str">
        <f>Folha1!$C$7</f>
        <v>Requisitos</v>
      </c>
      <c r="F1204" t="str">
        <f>IF(Folha1!C132="","",Folha1!C132)</f>
        <v>Área bruta privativa de equipamentos complementares (health-club, spa, squash, etc.) por UA, quando concorra para a área bruta de construção do empreendimento</v>
      </c>
    </row>
    <row r="1205" spans="1:6" x14ac:dyDescent="0.2">
      <c r="A1205" t="str">
        <f>Folha1!$A$131</f>
        <v>4. Lazer e negócios</v>
      </c>
      <c r="B1205" t="str">
        <f>Folha1!$A$132</f>
        <v xml:space="preserve">Equipamentos e instalações
</v>
      </c>
      <c r="C1205" t="str">
        <f>Folha1!$D$7</f>
        <v>Pontos</v>
      </c>
      <c r="F1205" t="str">
        <f>IF(Folha1!D132="","",Folha1!D132)</f>
        <v>&gt;1m²&lt;2,5m=5pts &gt;2,5m²&lt;5m= 10pts &gt;5m² =15pts</v>
      </c>
    </row>
    <row r="1206" spans="1:6" x14ac:dyDescent="0.2">
      <c r="A1206" t="str">
        <f>Folha1!$A$131</f>
        <v>4. Lazer e negócios</v>
      </c>
      <c r="B1206" t="str">
        <f>Folha1!$A$132</f>
        <v xml:space="preserve">Equipamentos e instalações
</v>
      </c>
      <c r="C1206" t="s">
        <v>269</v>
      </c>
      <c r="F1206" t="str">
        <f>IF(Folha1!E132="","",Folha1!E132)</f>
        <v/>
      </c>
    </row>
    <row r="1207" spans="1:6" x14ac:dyDescent="0.2">
      <c r="A1207" t="str">
        <f>Folha1!$A$131</f>
        <v>4. Lazer e negócios</v>
      </c>
      <c r="B1207" t="str">
        <f>Folha1!$A$132</f>
        <v xml:space="preserve">Equipamentos e instalações
</v>
      </c>
      <c r="C1207" t="s">
        <v>270</v>
      </c>
      <c r="F1207" t="str">
        <f>IF(Folha1!F132="","",Folha1!F132)</f>
        <v/>
      </c>
    </row>
    <row r="1208" spans="1:6" x14ac:dyDescent="0.2">
      <c r="A1208" t="str">
        <f>Folha1!$A$131</f>
        <v>4. Lazer e negócios</v>
      </c>
      <c r="B1208" t="str">
        <f>Folha1!$A$132</f>
        <v xml:space="preserve">Equipamentos e instalações
</v>
      </c>
      <c r="C1208" t="s">
        <v>271</v>
      </c>
      <c r="F1208" t="str">
        <f>IF(Folha1!G132="","",Folha1!G132)</f>
        <v/>
      </c>
    </row>
    <row r="1209" spans="1:6" x14ac:dyDescent="0.2">
      <c r="A1209" t="str">
        <f>Folha1!$A$131</f>
        <v>4. Lazer e negócios</v>
      </c>
      <c r="B1209" t="str">
        <f>Folha1!$A$132</f>
        <v xml:space="preserve">Equipamentos e instalações
</v>
      </c>
      <c r="C1209" t="s">
        <v>272</v>
      </c>
      <c r="F1209">
        <f>IF(Folha1!H132="ü","1",IF(Folha1!H132="Ø","0",IF(Folha1!H132="Ó","0",Folha1!H132)))</f>
        <v>0</v>
      </c>
    </row>
    <row r="1210" spans="1:6" x14ac:dyDescent="0.2">
      <c r="A1210" t="str">
        <f>Folha1!$A$131</f>
        <v>4. Lazer e negócios</v>
      </c>
      <c r="B1210" t="str">
        <f>Folha1!$A$132</f>
        <v xml:space="preserve">Equipamentos e instalações
</v>
      </c>
      <c r="C1210" s="228" t="str">
        <f>Folha1!$I$7</f>
        <v>Parcial</v>
      </c>
      <c r="F1210">
        <f>IF(Folha1!I132="","",Folha1!I132)</f>
        <v>0</v>
      </c>
    </row>
    <row r="1211" spans="1:6" x14ac:dyDescent="0.2">
      <c r="A1211" t="str">
        <f>Folha1!$A$131</f>
        <v>4. Lazer e negócios</v>
      </c>
      <c r="B1211" t="str">
        <f>Folha1!$A$132</f>
        <v xml:space="preserve">Equipamentos e instalações
</v>
      </c>
      <c r="C1211" t="str">
        <f>Folha1!$J$7</f>
        <v>Total</v>
      </c>
      <c r="F1211">
        <f>IF(Folha1!J132="","",Folha1!J132)</f>
        <v>0</v>
      </c>
    </row>
    <row r="1212" spans="1:6" x14ac:dyDescent="0.2">
      <c r="A1212" t="str">
        <f>Folha1!$A$131</f>
        <v>4. Lazer e negócios</v>
      </c>
      <c r="B1212" t="str">
        <f>Folha1!$A$132</f>
        <v xml:space="preserve">Equipamentos e instalações
</v>
      </c>
      <c r="C1212" t="str">
        <f>Folha1!$K$7</f>
        <v>Observações</v>
      </c>
      <c r="F1212" t="str">
        <f>IF(Folha1!K132="","",Folha1!K132)</f>
        <v/>
      </c>
    </row>
    <row r="1213" spans="1:6" x14ac:dyDescent="0.2">
      <c r="A1213" t="str">
        <f>Folha1!$A$131</f>
        <v>4. Lazer e negócios</v>
      </c>
      <c r="B1213" t="str">
        <f>Folha1!$A$132</f>
        <v xml:space="preserve">Equipamentos e instalações
</v>
      </c>
      <c r="C1213" t="str">
        <f>Folha1!$B$7</f>
        <v>Nº</v>
      </c>
      <c r="F1213">
        <f>IF(Folha1!B133="","",Folha1!B133)</f>
        <v>122</v>
      </c>
    </row>
    <row r="1214" spans="1:6" x14ac:dyDescent="0.2">
      <c r="A1214" t="str">
        <f>Folha1!$A$131</f>
        <v>4. Lazer e negócios</v>
      </c>
      <c r="B1214" t="str">
        <f>Folha1!$A$132</f>
        <v xml:space="preserve">Equipamentos e instalações
</v>
      </c>
      <c r="C1214" t="str">
        <f>Folha1!$C$7</f>
        <v>Requisitos</v>
      </c>
      <c r="F1214" t="str">
        <f>IF(Folha1!C133="","",Folha1!C133)</f>
        <v>Área bruta privativa de equipamentos complementares (instalações desportivas, parque infantil, etc.) por UA, quando não concorra para a área bruta de construção do empreendimento</v>
      </c>
    </row>
    <row r="1215" spans="1:6" x14ac:dyDescent="0.2">
      <c r="A1215" t="str">
        <f>Folha1!$A$131</f>
        <v>4. Lazer e negócios</v>
      </c>
      <c r="B1215" t="str">
        <f>Folha1!$A$132</f>
        <v xml:space="preserve">Equipamentos e instalações
</v>
      </c>
      <c r="C1215" t="str">
        <f>Folha1!$D$7</f>
        <v>Pontos</v>
      </c>
      <c r="F1215" t="str">
        <f>IF(Folha1!D133="","",Folha1!D133)</f>
        <v>&gt;1m²&lt;2,5m=5pts &gt;2,5m²&lt;5m=10pts &gt;5m² =15pts</v>
      </c>
    </row>
    <row r="1216" spans="1:6" x14ac:dyDescent="0.2">
      <c r="A1216" t="str">
        <f>Folha1!$A$131</f>
        <v>4. Lazer e negócios</v>
      </c>
      <c r="B1216" t="str">
        <f>Folha1!$A$132</f>
        <v xml:space="preserve">Equipamentos e instalações
</v>
      </c>
      <c r="C1216" t="s">
        <v>269</v>
      </c>
      <c r="F1216" t="str">
        <f>IF(Folha1!E133="","",Folha1!E133)</f>
        <v/>
      </c>
    </row>
    <row r="1217" spans="1:7" x14ac:dyDescent="0.2">
      <c r="A1217" t="str">
        <f>Folha1!$A$131</f>
        <v>4. Lazer e negócios</v>
      </c>
      <c r="B1217" t="str">
        <f>Folha1!$A$132</f>
        <v xml:space="preserve">Equipamentos e instalações
</v>
      </c>
      <c r="C1217" t="s">
        <v>270</v>
      </c>
      <c r="F1217" t="str">
        <f>IF(Folha1!F133="","",Folha1!F133)</f>
        <v/>
      </c>
    </row>
    <row r="1218" spans="1:7" x14ac:dyDescent="0.2">
      <c r="A1218" t="str">
        <f>Folha1!$A$131</f>
        <v>4. Lazer e negócios</v>
      </c>
      <c r="B1218" t="str">
        <f>Folha1!$A$132</f>
        <v xml:space="preserve">Equipamentos e instalações
</v>
      </c>
      <c r="C1218" t="s">
        <v>271</v>
      </c>
      <c r="F1218" t="str">
        <f>IF(Folha1!G133="","",Folha1!G133)</f>
        <v/>
      </c>
    </row>
    <row r="1219" spans="1:7" x14ac:dyDescent="0.2">
      <c r="A1219" t="str">
        <f>Folha1!$A$131</f>
        <v>4. Lazer e negócios</v>
      </c>
      <c r="B1219" t="str">
        <f>Folha1!$A$132</f>
        <v xml:space="preserve">Equipamentos e instalações
</v>
      </c>
      <c r="C1219" t="s">
        <v>272</v>
      </c>
      <c r="F1219">
        <f>IF(Folha1!H133="ü","1",IF(Folha1!H133="Ø","0",IF(Folha1!H133="Ó","0",Folha1!H133)))</f>
        <v>0</v>
      </c>
    </row>
    <row r="1220" spans="1:7" x14ac:dyDescent="0.2">
      <c r="A1220" t="str">
        <f>Folha1!$A$131</f>
        <v>4. Lazer e negócios</v>
      </c>
      <c r="B1220" t="str">
        <f>Folha1!$A$132</f>
        <v xml:space="preserve">Equipamentos e instalações
</v>
      </c>
      <c r="C1220" s="228" t="str">
        <f>Folha1!$I$7</f>
        <v>Parcial</v>
      </c>
      <c r="F1220">
        <f>IF(Folha1!I133="","",Folha1!I133)</f>
        <v>0</v>
      </c>
    </row>
    <row r="1221" spans="1:7" x14ac:dyDescent="0.2">
      <c r="A1221" t="str">
        <f>Folha1!$A$131</f>
        <v>4. Lazer e negócios</v>
      </c>
      <c r="B1221" t="str">
        <f>Folha1!$A$132</f>
        <v xml:space="preserve">Equipamentos e instalações
</v>
      </c>
      <c r="C1221" t="str">
        <f>Folha1!$J$7</f>
        <v>Total</v>
      </c>
      <c r="F1221">
        <f>IF(Folha1!J133="","",Folha1!J133)</f>
        <v>0</v>
      </c>
    </row>
    <row r="1222" spans="1:7" x14ac:dyDescent="0.2">
      <c r="A1222" t="str">
        <f>Folha1!$A$131</f>
        <v>4. Lazer e negócios</v>
      </c>
      <c r="B1222" t="str">
        <f>Folha1!$A$132</f>
        <v xml:space="preserve">Equipamentos e instalações
</v>
      </c>
      <c r="C1222" t="str">
        <f>Folha1!$K$7</f>
        <v>Observações</v>
      </c>
      <c r="F1222" t="str">
        <f>IF(Folha1!K133="","",Folha1!K133)</f>
        <v/>
      </c>
    </row>
    <row r="1223" spans="1:7" x14ac:dyDescent="0.2">
      <c r="A1223" t="str">
        <f>Folha1!$A$131</f>
        <v>4. Lazer e negócios</v>
      </c>
      <c r="B1223" t="str">
        <f>Folha1!$A$132</f>
        <v xml:space="preserve">Equipamentos e instalações
</v>
      </c>
      <c r="C1223" t="str">
        <f>Folha1!$B$7</f>
        <v>Nº</v>
      </c>
      <c r="F1223">
        <f>IF(Folha1!B134="","",Folha1!B134)</f>
        <v>123</v>
      </c>
    </row>
    <row r="1224" spans="1:7" x14ac:dyDescent="0.2">
      <c r="A1224" t="str">
        <f>Folha1!$A$131</f>
        <v>4. Lazer e negócios</v>
      </c>
      <c r="B1224" t="str">
        <f>Folha1!$A$132</f>
        <v xml:space="preserve">Equipamentos e instalações
</v>
      </c>
      <c r="C1224" t="str">
        <f>Folha1!$C$7</f>
        <v>Requisitos</v>
      </c>
      <c r="F1224" t="str">
        <f>IF(Folha1!C134="","",Folha1!C134)</f>
        <v>Business center (no mínimo com computador, acesso à internet, impressora e scanner) (7)</v>
      </c>
    </row>
    <row r="1225" spans="1:7" x14ac:dyDescent="0.2">
      <c r="A1225" t="str">
        <f>Folha1!$A$131</f>
        <v>4. Lazer e negócios</v>
      </c>
      <c r="B1225" t="str">
        <f>Folha1!$A$132</f>
        <v xml:space="preserve">Equipamentos e instalações
</v>
      </c>
      <c r="C1225" t="str">
        <f>Folha1!$D$7</f>
        <v>Pontos</v>
      </c>
      <c r="F1225">
        <f>IF(Folha1!D134="","",Folha1!D134)</f>
        <v>10</v>
      </c>
    </row>
    <row r="1226" spans="1:7" x14ac:dyDescent="0.2">
      <c r="A1226" t="str">
        <f>Folha1!$A$131</f>
        <v>4. Lazer e negócios</v>
      </c>
      <c r="B1226" t="str">
        <f>Folha1!$A$132</f>
        <v xml:space="preserve">Equipamentos e instalações
</v>
      </c>
      <c r="C1226" t="s">
        <v>269</v>
      </c>
      <c r="F1226" t="str">
        <f>IF(Folha1!E134="","",Folha1!E134)</f>
        <v/>
      </c>
    </row>
    <row r="1227" spans="1:7" x14ac:dyDescent="0.2">
      <c r="A1227" t="str">
        <f>Folha1!$A$131</f>
        <v>4. Lazer e negócios</v>
      </c>
      <c r="B1227" t="str">
        <f>Folha1!$A$132</f>
        <v xml:space="preserve">Equipamentos e instalações
</v>
      </c>
      <c r="C1227" t="s">
        <v>270</v>
      </c>
      <c r="F1227" t="str">
        <f>IF(Folha1!F134="","",Folha1!F134)</f>
        <v/>
      </c>
    </row>
    <row r="1228" spans="1:7" x14ac:dyDescent="0.2">
      <c r="A1228" t="str">
        <f>Folha1!$A$131</f>
        <v>4. Lazer e negócios</v>
      </c>
      <c r="B1228" t="str">
        <f>Folha1!$A$132</f>
        <v xml:space="preserve">Equipamentos e instalações
</v>
      </c>
      <c r="C1228" t="s">
        <v>271</v>
      </c>
      <c r="F1228" t="str">
        <f>IF(Folha1!G134="","",Folha1!G134)</f>
        <v/>
      </c>
    </row>
    <row r="1229" spans="1:7" x14ac:dyDescent="0.2">
      <c r="A1229" t="str">
        <f>Folha1!$A$131</f>
        <v>4. Lazer e negócios</v>
      </c>
      <c r="B1229" t="str">
        <f>Folha1!$A$132</f>
        <v xml:space="preserve">Equipamentos e instalações
</v>
      </c>
      <c r="C1229" t="s">
        <v>272</v>
      </c>
      <c r="F1229">
        <f>IF(Folha1!H134="ü","1",IF(Folha1!H134="Ø","0",IF(Folha1!H134="Ó","0",Folha1!H134)))</f>
        <v>0</v>
      </c>
      <c r="G1229" t="s">
        <v>304</v>
      </c>
    </row>
    <row r="1230" spans="1:7" x14ac:dyDescent="0.2">
      <c r="A1230" t="str">
        <f>Folha1!$A$131</f>
        <v>4. Lazer e negócios</v>
      </c>
      <c r="B1230" t="str">
        <f>Folha1!$A$132</f>
        <v xml:space="preserve">Equipamentos e instalações
</v>
      </c>
      <c r="C1230" s="228" t="str">
        <f>Folha1!$I$7</f>
        <v>Parcial</v>
      </c>
      <c r="F1230" t="str">
        <f>IF(Folha1!I134="","",Folha1!I134)</f>
        <v>0</v>
      </c>
    </row>
    <row r="1231" spans="1:7" x14ac:dyDescent="0.2">
      <c r="A1231" t="str">
        <f>Folha1!$A$131</f>
        <v>4. Lazer e negócios</v>
      </c>
      <c r="B1231" t="str">
        <f>Folha1!$A$132</f>
        <v xml:space="preserve">Equipamentos e instalações
</v>
      </c>
      <c r="C1231" t="str">
        <f>Folha1!$J$7</f>
        <v>Total</v>
      </c>
      <c r="F1231">
        <f>IF(Folha1!J134="","",Folha1!J134)</f>
        <v>0</v>
      </c>
    </row>
    <row r="1232" spans="1:7" x14ac:dyDescent="0.2">
      <c r="A1232" t="str">
        <f>Folha1!$A$131</f>
        <v>4. Lazer e negócios</v>
      </c>
      <c r="B1232" t="str">
        <f>Folha1!$A$132</f>
        <v xml:space="preserve">Equipamentos e instalações
</v>
      </c>
      <c r="C1232" t="str">
        <f>Folha1!$K$7</f>
        <v>Observações</v>
      </c>
      <c r="F1232" t="str">
        <f>IF(Folha1!K134="","",Folha1!K134)</f>
        <v/>
      </c>
    </row>
    <row r="1233" spans="1:7" x14ac:dyDescent="0.2">
      <c r="A1233" t="str">
        <f>Folha1!$A$131</f>
        <v>4. Lazer e negócios</v>
      </c>
      <c r="B1233" t="str">
        <f>Folha1!$A$132</f>
        <v xml:space="preserve">Equipamentos e instalações
</v>
      </c>
      <c r="C1233" t="str">
        <f>Folha1!$B$7</f>
        <v>Nº</v>
      </c>
      <c r="F1233">
        <f>IF(Folha1!B135="","",Folha1!B135)</f>
        <v>124</v>
      </c>
    </row>
    <row r="1234" spans="1:7" x14ac:dyDescent="0.2">
      <c r="A1234" t="str">
        <f>Folha1!$A$131</f>
        <v>4. Lazer e negócios</v>
      </c>
      <c r="B1234" t="str">
        <f>Folha1!$A$132</f>
        <v xml:space="preserve">Equipamentos e instalações
</v>
      </c>
      <c r="C1234" t="str">
        <f>Folha1!$C$7</f>
        <v>Requisitos</v>
      </c>
      <c r="F1234" t="str">
        <f>IF(Folha1!C135="","",Folha1!C135)</f>
        <v>Ginásio (com pelo menos 4 equipamentos diferentes)</v>
      </c>
    </row>
    <row r="1235" spans="1:7" x14ac:dyDescent="0.2">
      <c r="A1235" t="str">
        <f>Folha1!$A$131</f>
        <v>4. Lazer e negócios</v>
      </c>
      <c r="B1235" t="str">
        <f>Folha1!$A$132</f>
        <v xml:space="preserve">Equipamentos e instalações
</v>
      </c>
      <c r="C1235" t="str">
        <f>Folha1!$D$7</f>
        <v>Pontos</v>
      </c>
      <c r="F1235">
        <f>IF(Folha1!D135="","",Folha1!D135)</f>
        <v>10</v>
      </c>
    </row>
    <row r="1236" spans="1:7" x14ac:dyDescent="0.2">
      <c r="A1236" t="str">
        <f>Folha1!$A$131</f>
        <v>4. Lazer e negócios</v>
      </c>
      <c r="B1236" t="str">
        <f>Folha1!$A$132</f>
        <v xml:space="preserve">Equipamentos e instalações
</v>
      </c>
      <c r="C1236" t="s">
        <v>269</v>
      </c>
      <c r="F1236" t="str">
        <f>IF(Folha1!E135="","",Folha1!E135)</f>
        <v/>
      </c>
    </row>
    <row r="1237" spans="1:7" x14ac:dyDescent="0.2">
      <c r="A1237" t="str">
        <f>Folha1!$A$131</f>
        <v>4. Lazer e negócios</v>
      </c>
      <c r="B1237" t="str">
        <f>Folha1!$A$132</f>
        <v xml:space="preserve">Equipamentos e instalações
</v>
      </c>
      <c r="C1237" t="s">
        <v>270</v>
      </c>
      <c r="F1237" t="str">
        <f>IF(Folha1!F135="","",Folha1!F135)</f>
        <v/>
      </c>
    </row>
    <row r="1238" spans="1:7" x14ac:dyDescent="0.2">
      <c r="A1238" t="str">
        <f>Folha1!$A$131</f>
        <v>4. Lazer e negócios</v>
      </c>
      <c r="B1238" t="str">
        <f>Folha1!$A$132</f>
        <v xml:space="preserve">Equipamentos e instalações
</v>
      </c>
      <c r="C1238" t="s">
        <v>271</v>
      </c>
      <c r="F1238" t="str">
        <f>IF(Folha1!G135="","",Folha1!G135)</f>
        <v/>
      </c>
    </row>
    <row r="1239" spans="1:7" x14ac:dyDescent="0.2">
      <c r="A1239" t="str">
        <f>Folha1!$A$131</f>
        <v>4. Lazer e negócios</v>
      </c>
      <c r="B1239" t="str">
        <f>Folha1!$A$132</f>
        <v xml:space="preserve">Equipamentos e instalações
</v>
      </c>
      <c r="C1239" t="s">
        <v>272</v>
      </c>
      <c r="F1239">
        <f>IF(Folha1!H135="ü","1",IF(Folha1!H135="Ø","0",IF(Folha1!H135="Ó","0",Folha1!H135)))</f>
        <v>0</v>
      </c>
      <c r="G1239" t="s">
        <v>305</v>
      </c>
    </row>
    <row r="1240" spans="1:7" x14ac:dyDescent="0.2">
      <c r="A1240" t="str">
        <f>Folha1!$A$131</f>
        <v>4. Lazer e negócios</v>
      </c>
      <c r="B1240" t="str">
        <f>Folha1!$A$132</f>
        <v xml:space="preserve">Equipamentos e instalações
</v>
      </c>
      <c r="C1240" s="228" t="str">
        <f>Folha1!$I$7</f>
        <v>Parcial</v>
      </c>
      <c r="F1240" t="str">
        <f>IF(Folha1!I135="","",Folha1!I135)</f>
        <v>0</v>
      </c>
    </row>
    <row r="1241" spans="1:7" x14ac:dyDescent="0.2">
      <c r="A1241" t="str">
        <f>Folha1!$A$131</f>
        <v>4. Lazer e negócios</v>
      </c>
      <c r="B1241" t="str">
        <f>Folha1!$A$132</f>
        <v xml:space="preserve">Equipamentos e instalações
</v>
      </c>
      <c r="C1241" t="str">
        <f>Folha1!$J$7</f>
        <v>Total</v>
      </c>
      <c r="F1241">
        <f>IF(Folha1!J135="","",Folha1!J135)</f>
        <v>0</v>
      </c>
    </row>
    <row r="1242" spans="1:7" x14ac:dyDescent="0.2">
      <c r="A1242" t="str">
        <f>Folha1!$A$131</f>
        <v>4. Lazer e negócios</v>
      </c>
      <c r="B1242" t="str">
        <f>Folha1!$A$132</f>
        <v xml:space="preserve">Equipamentos e instalações
</v>
      </c>
      <c r="C1242" t="str">
        <f>Folha1!$K$7</f>
        <v>Observações</v>
      </c>
      <c r="F1242" t="str">
        <f>IF(Folha1!K135="","",Folha1!K135)</f>
        <v/>
      </c>
    </row>
    <row r="1243" spans="1:7" x14ac:dyDescent="0.2">
      <c r="A1243" t="str">
        <f>Folha1!$A$131</f>
        <v>4. Lazer e negócios</v>
      </c>
      <c r="B1243" t="str">
        <f>Folha1!$A$132</f>
        <v xml:space="preserve">Equipamentos e instalações
</v>
      </c>
      <c r="C1243" t="str">
        <f>Folha1!$B$7</f>
        <v>Nº</v>
      </c>
      <c r="F1243">
        <f>IF(Folha1!B136="","",Folha1!B136)</f>
        <v>125</v>
      </c>
    </row>
    <row r="1244" spans="1:7" x14ac:dyDescent="0.2">
      <c r="A1244" t="str">
        <f>Folha1!$A$131</f>
        <v>4. Lazer e negócios</v>
      </c>
      <c r="B1244" t="str">
        <f>Folha1!$A$132</f>
        <v xml:space="preserve">Equipamentos e instalações
</v>
      </c>
      <c r="C1244" t="str">
        <f>Folha1!$C$7</f>
        <v>Requisitos</v>
      </c>
      <c r="F1244" t="str">
        <f>IF(Folha1!C136="","",Folha1!C136)</f>
        <v>Outras instalações desportivas interiores (campo de ténis, campo de vólei, campo de padel, squash, etc.)</v>
      </c>
    </row>
    <row r="1245" spans="1:7" x14ac:dyDescent="0.2">
      <c r="A1245" t="str">
        <f>Folha1!$A$131</f>
        <v>4. Lazer e negócios</v>
      </c>
      <c r="B1245" t="str">
        <f>Folha1!$A$132</f>
        <v xml:space="preserve">Equipamentos e instalações
</v>
      </c>
      <c r="C1245" t="str">
        <f>Folha1!$D$7</f>
        <v>Pontos</v>
      </c>
      <c r="F1245" t="str">
        <f>IF(Folha1!D136="","",Folha1!D136)</f>
        <v>5pts por cada - máx. de 10pts</v>
      </c>
    </row>
    <row r="1246" spans="1:7" x14ac:dyDescent="0.2">
      <c r="A1246" t="str">
        <f>Folha1!$A$131</f>
        <v>4. Lazer e negócios</v>
      </c>
      <c r="B1246" t="str">
        <f>Folha1!$A$132</f>
        <v xml:space="preserve">Equipamentos e instalações
</v>
      </c>
      <c r="C1246" t="s">
        <v>269</v>
      </c>
      <c r="F1246" t="str">
        <f>IF(Folha1!E136="","",Folha1!E136)</f>
        <v/>
      </c>
    </row>
    <row r="1247" spans="1:7" x14ac:dyDescent="0.2">
      <c r="A1247" t="str">
        <f>Folha1!$A$131</f>
        <v>4. Lazer e negócios</v>
      </c>
      <c r="B1247" t="str">
        <f>Folha1!$A$132</f>
        <v xml:space="preserve">Equipamentos e instalações
</v>
      </c>
      <c r="C1247" t="s">
        <v>270</v>
      </c>
      <c r="F1247" t="str">
        <f>IF(Folha1!F136="","",Folha1!F136)</f>
        <v/>
      </c>
    </row>
    <row r="1248" spans="1:7" x14ac:dyDescent="0.2">
      <c r="A1248" t="str">
        <f>Folha1!$A$131</f>
        <v>4. Lazer e negócios</v>
      </c>
      <c r="B1248" t="str">
        <f>Folha1!$A$132</f>
        <v xml:space="preserve">Equipamentos e instalações
</v>
      </c>
      <c r="C1248" t="s">
        <v>271</v>
      </c>
      <c r="F1248" t="str">
        <f>IF(Folha1!G136="","",Folha1!G136)</f>
        <v/>
      </c>
    </row>
    <row r="1249" spans="1:7" x14ac:dyDescent="0.2">
      <c r="A1249" t="str">
        <f>Folha1!$A$131</f>
        <v>4. Lazer e negócios</v>
      </c>
      <c r="B1249" t="str">
        <f>Folha1!$A$132</f>
        <v xml:space="preserve">Equipamentos e instalações
</v>
      </c>
      <c r="C1249" t="s">
        <v>272</v>
      </c>
      <c r="F1249">
        <f>IF(Folha1!H136="ü","1",IF(Folha1!H136="Ø","0",IF(Folha1!H136="Ó","0",Folha1!H136)))</f>
        <v>0</v>
      </c>
      <c r="G1249" t="s">
        <v>306</v>
      </c>
    </row>
    <row r="1250" spans="1:7" x14ac:dyDescent="0.2">
      <c r="A1250" t="str">
        <f>Folha1!$A$131</f>
        <v>4. Lazer e negócios</v>
      </c>
      <c r="B1250" t="str">
        <f>Folha1!$A$132</f>
        <v xml:space="preserve">Equipamentos e instalações
</v>
      </c>
      <c r="C1250" s="228" t="str">
        <f>Folha1!$I$7</f>
        <v>Parcial</v>
      </c>
      <c r="F1250">
        <f>IF(Folha1!I136="","",Folha1!I136)</f>
        <v>0</v>
      </c>
    </row>
    <row r="1251" spans="1:7" x14ac:dyDescent="0.2">
      <c r="A1251" t="str">
        <f>Folha1!$A$131</f>
        <v>4. Lazer e negócios</v>
      </c>
      <c r="B1251" t="str">
        <f>Folha1!$A$132</f>
        <v xml:space="preserve">Equipamentos e instalações
</v>
      </c>
      <c r="C1251" t="str">
        <f>Folha1!$J$7</f>
        <v>Total</v>
      </c>
      <c r="F1251">
        <f>IF(Folha1!J136="","",Folha1!J136)</f>
        <v>0</v>
      </c>
    </row>
    <row r="1252" spans="1:7" x14ac:dyDescent="0.2">
      <c r="A1252" t="str">
        <f>Folha1!$A$131</f>
        <v>4. Lazer e negócios</v>
      </c>
      <c r="B1252" t="str">
        <f>Folha1!$A$132</f>
        <v xml:space="preserve">Equipamentos e instalações
</v>
      </c>
      <c r="C1252" t="str">
        <f>Folha1!$K$7</f>
        <v>Observações</v>
      </c>
      <c r="F1252" t="str">
        <f>IF(Folha1!K136="","",Folha1!K136)</f>
        <v/>
      </c>
    </row>
    <row r="1253" spans="1:7" x14ac:dyDescent="0.2">
      <c r="A1253" t="str">
        <f>Folha1!$A$131</f>
        <v>4. Lazer e negócios</v>
      </c>
      <c r="B1253" t="str">
        <f>Folha1!$A$132</f>
        <v xml:space="preserve">Equipamentos e instalações
</v>
      </c>
      <c r="C1253" t="str">
        <f>Folha1!$B$7</f>
        <v>Nº</v>
      </c>
      <c r="F1253">
        <f>IF(Folha1!B137="","",Folha1!B137)</f>
        <v>126</v>
      </c>
    </row>
    <row r="1254" spans="1:7" x14ac:dyDescent="0.2">
      <c r="A1254" t="str">
        <f>Folha1!$A$131</f>
        <v>4. Lazer e negócios</v>
      </c>
      <c r="B1254" t="str">
        <f>Folha1!$A$132</f>
        <v xml:space="preserve">Equipamentos e instalações
</v>
      </c>
      <c r="C1254" t="str">
        <f>Folha1!$C$7</f>
        <v>Requisitos</v>
      </c>
      <c r="F1254" t="str">
        <f>IF(Folha1!C137="","",Folha1!C137)</f>
        <v>Spa(com, pelo menos, 4 equipamentos diferentes)</v>
      </c>
    </row>
    <row r="1255" spans="1:7" x14ac:dyDescent="0.2">
      <c r="A1255" t="str">
        <f>Folha1!$A$131</f>
        <v>4. Lazer e negócios</v>
      </c>
      <c r="B1255" t="str">
        <f>Folha1!$A$132</f>
        <v xml:space="preserve">Equipamentos e instalações
</v>
      </c>
      <c r="C1255" t="str">
        <f>Folha1!$D$7</f>
        <v>Pontos</v>
      </c>
      <c r="F1255">
        <f>IF(Folha1!D137="","",Folha1!D137)</f>
        <v>10</v>
      </c>
    </row>
    <row r="1256" spans="1:7" x14ac:dyDescent="0.2">
      <c r="A1256" t="str">
        <f>Folha1!$A$131</f>
        <v>4. Lazer e negócios</v>
      </c>
      <c r="B1256" t="str">
        <f>Folha1!$A$132</f>
        <v xml:space="preserve">Equipamentos e instalações
</v>
      </c>
      <c r="C1256" t="s">
        <v>269</v>
      </c>
      <c r="F1256" t="str">
        <f>IF(Folha1!E137="","",Folha1!E137)</f>
        <v/>
      </c>
    </row>
    <row r="1257" spans="1:7" x14ac:dyDescent="0.2">
      <c r="A1257" t="str">
        <f>Folha1!$A$131</f>
        <v>4. Lazer e negócios</v>
      </c>
      <c r="B1257" t="str">
        <f>Folha1!$A$132</f>
        <v xml:space="preserve">Equipamentos e instalações
</v>
      </c>
      <c r="C1257" t="s">
        <v>270</v>
      </c>
      <c r="F1257" t="str">
        <f>IF(Folha1!F137="","",Folha1!F137)</f>
        <v/>
      </c>
    </row>
    <row r="1258" spans="1:7" x14ac:dyDescent="0.2">
      <c r="A1258" t="str">
        <f>Folha1!$A$131</f>
        <v>4. Lazer e negócios</v>
      </c>
      <c r="B1258" t="str">
        <f>Folha1!$A$132</f>
        <v xml:space="preserve">Equipamentos e instalações
</v>
      </c>
      <c r="C1258" t="s">
        <v>271</v>
      </c>
      <c r="F1258" t="str">
        <f>IF(Folha1!G137="","",Folha1!G137)</f>
        <v/>
      </c>
    </row>
    <row r="1259" spans="1:7" x14ac:dyDescent="0.2">
      <c r="A1259" t="str">
        <f>Folha1!$A$131</f>
        <v>4. Lazer e negócios</v>
      </c>
      <c r="B1259" t="str">
        <f>Folha1!$A$132</f>
        <v xml:space="preserve">Equipamentos e instalações
</v>
      </c>
      <c r="C1259" t="s">
        <v>272</v>
      </c>
      <c r="F1259">
        <f>IF(Folha1!H137="ü","1",IF(Folha1!H137="Ø","0",IF(Folha1!H137="Ó","0",Folha1!H137)))</f>
        <v>0</v>
      </c>
      <c r="G1259" t="s">
        <v>307</v>
      </c>
    </row>
    <row r="1260" spans="1:7" x14ac:dyDescent="0.2">
      <c r="A1260" t="str">
        <f>Folha1!$A$131</f>
        <v>4. Lazer e negócios</v>
      </c>
      <c r="B1260" t="str">
        <f>Folha1!$A$132</f>
        <v xml:space="preserve">Equipamentos e instalações
</v>
      </c>
      <c r="C1260" s="228" t="str">
        <f>Folha1!$I$7</f>
        <v>Parcial</v>
      </c>
      <c r="F1260" t="str">
        <f>IF(Folha1!I137="","",Folha1!I137)</f>
        <v>0</v>
      </c>
    </row>
    <row r="1261" spans="1:7" x14ac:dyDescent="0.2">
      <c r="A1261" t="str">
        <f>Folha1!$A$131</f>
        <v>4. Lazer e negócios</v>
      </c>
      <c r="B1261" t="str">
        <f>Folha1!$A$132</f>
        <v xml:space="preserve">Equipamentos e instalações
</v>
      </c>
      <c r="C1261" t="str">
        <f>Folha1!$J$7</f>
        <v>Total</v>
      </c>
      <c r="F1261">
        <f>IF(Folha1!J137="","",Folha1!J137)</f>
        <v>0</v>
      </c>
    </row>
    <row r="1262" spans="1:7" x14ac:dyDescent="0.2">
      <c r="A1262" t="str">
        <f>Folha1!$A$131</f>
        <v>4. Lazer e negócios</v>
      </c>
      <c r="B1262" t="str">
        <f>Folha1!$A$132</f>
        <v xml:space="preserve">Equipamentos e instalações
</v>
      </c>
      <c r="C1262" t="str">
        <f>Folha1!$K$7</f>
        <v>Observações</v>
      </c>
      <c r="F1262" t="str">
        <f>IF(Folha1!K137="","",Folha1!K137)</f>
        <v/>
      </c>
    </row>
    <row r="1263" spans="1:7" x14ac:dyDescent="0.2">
      <c r="A1263" t="str">
        <f>Folha1!$A$131</f>
        <v>4. Lazer e negócios</v>
      </c>
      <c r="B1263" t="str">
        <f>Folha1!$A$132</f>
        <v xml:space="preserve">Equipamentos e instalações
</v>
      </c>
      <c r="C1263" t="str">
        <f>Folha1!$B$7</f>
        <v>Nº</v>
      </c>
      <c r="F1263">
        <f>IF(Folha1!B138="","",Folha1!B138)</f>
        <v>127</v>
      </c>
    </row>
    <row r="1264" spans="1:7" x14ac:dyDescent="0.2">
      <c r="A1264" t="str">
        <f>Folha1!$A$131</f>
        <v>4. Lazer e negócios</v>
      </c>
      <c r="B1264" t="str">
        <f>Folha1!$A$132</f>
        <v xml:space="preserve">Equipamentos e instalações
</v>
      </c>
      <c r="C1264" t="str">
        <f>Folha1!$C$7</f>
        <v>Requisitos</v>
      </c>
      <c r="F1264" t="str">
        <f>IF(Folha1!C138="","",Folha1!C138)</f>
        <v>Cabeleireiro</v>
      </c>
    </row>
    <row r="1265" spans="1:7" x14ac:dyDescent="0.2">
      <c r="A1265" t="str">
        <f>Folha1!$A$131</f>
        <v>4. Lazer e negócios</v>
      </c>
      <c r="B1265" t="str">
        <f>Folha1!$A$132</f>
        <v xml:space="preserve">Equipamentos e instalações
</v>
      </c>
      <c r="C1265" t="str">
        <f>Folha1!$D$7</f>
        <v>Pontos</v>
      </c>
      <c r="F1265">
        <f>IF(Folha1!D138="","",Folha1!D138)</f>
        <v>5</v>
      </c>
    </row>
    <row r="1266" spans="1:7" x14ac:dyDescent="0.2">
      <c r="A1266" t="str">
        <f>Folha1!$A$131</f>
        <v>4. Lazer e negócios</v>
      </c>
      <c r="B1266" t="str">
        <f>Folha1!$A$132</f>
        <v xml:space="preserve">Equipamentos e instalações
</v>
      </c>
      <c r="C1266" t="s">
        <v>269</v>
      </c>
      <c r="F1266" t="str">
        <f>IF(Folha1!E138="","",Folha1!E138)</f>
        <v/>
      </c>
    </row>
    <row r="1267" spans="1:7" x14ac:dyDescent="0.2">
      <c r="A1267" t="str">
        <f>Folha1!$A$131</f>
        <v>4. Lazer e negócios</v>
      </c>
      <c r="B1267" t="str">
        <f>Folha1!$A$132</f>
        <v xml:space="preserve">Equipamentos e instalações
</v>
      </c>
      <c r="C1267" t="s">
        <v>270</v>
      </c>
      <c r="F1267" t="str">
        <f>IF(Folha1!F138="","",Folha1!F138)</f>
        <v/>
      </c>
    </row>
    <row r="1268" spans="1:7" x14ac:dyDescent="0.2">
      <c r="A1268" t="str">
        <f>Folha1!$A$131</f>
        <v>4. Lazer e negócios</v>
      </c>
      <c r="B1268" t="str">
        <f>Folha1!$A$132</f>
        <v xml:space="preserve">Equipamentos e instalações
</v>
      </c>
      <c r="C1268" t="s">
        <v>271</v>
      </c>
      <c r="F1268" t="str">
        <f>IF(Folha1!G138="","",Folha1!G138)</f>
        <v/>
      </c>
    </row>
    <row r="1269" spans="1:7" x14ac:dyDescent="0.2">
      <c r="A1269" t="str">
        <f>Folha1!$A$131</f>
        <v>4. Lazer e negócios</v>
      </c>
      <c r="B1269" t="str">
        <f>Folha1!$A$132</f>
        <v xml:space="preserve">Equipamentos e instalações
</v>
      </c>
      <c r="C1269" t="s">
        <v>272</v>
      </c>
      <c r="F1269">
        <f>IF(Folha1!H138="ü","1",IF(Folha1!H138="Ø","0",IF(Folha1!H138="Ó","0",Folha1!H138)))</f>
        <v>0</v>
      </c>
      <c r="G1269" t="s">
        <v>308</v>
      </c>
    </row>
    <row r="1270" spans="1:7" x14ac:dyDescent="0.2">
      <c r="A1270" t="str">
        <f>Folha1!$A$131</f>
        <v>4. Lazer e negócios</v>
      </c>
      <c r="B1270" t="str">
        <f>Folha1!$A$132</f>
        <v xml:space="preserve">Equipamentos e instalações
</v>
      </c>
      <c r="C1270" s="228" t="str">
        <f>Folha1!$I$7</f>
        <v>Parcial</v>
      </c>
      <c r="F1270" t="str">
        <f>IF(Folha1!I138="","",Folha1!I138)</f>
        <v>0</v>
      </c>
    </row>
    <row r="1271" spans="1:7" x14ac:dyDescent="0.2">
      <c r="A1271" t="str">
        <f>Folha1!$A$131</f>
        <v>4. Lazer e negócios</v>
      </c>
      <c r="B1271" t="str">
        <f>Folha1!$A$132</f>
        <v xml:space="preserve">Equipamentos e instalações
</v>
      </c>
      <c r="C1271" t="str">
        <f>Folha1!$J$7</f>
        <v>Total</v>
      </c>
      <c r="F1271">
        <f>IF(Folha1!J138="","",Folha1!J138)</f>
        <v>0</v>
      </c>
    </row>
    <row r="1272" spans="1:7" x14ac:dyDescent="0.2">
      <c r="A1272" t="str">
        <f>Folha1!$A$131</f>
        <v>4. Lazer e negócios</v>
      </c>
      <c r="B1272" t="str">
        <f>Folha1!$A$132</f>
        <v xml:space="preserve">Equipamentos e instalações
</v>
      </c>
      <c r="C1272" t="str">
        <f>Folha1!$K$7</f>
        <v>Observações</v>
      </c>
      <c r="F1272" t="str">
        <f>IF(Folha1!K138="","",Folha1!K138)</f>
        <v/>
      </c>
    </row>
    <row r="1273" spans="1:7" x14ac:dyDescent="0.2">
      <c r="A1273" t="str">
        <f>Folha1!$A$131</f>
        <v>4. Lazer e negócios</v>
      </c>
      <c r="B1273" t="str">
        <f>Folha1!$A$132</f>
        <v xml:space="preserve">Equipamentos e instalações
</v>
      </c>
      <c r="C1273" t="str">
        <f>Folha1!$B$7</f>
        <v>Nº</v>
      </c>
      <c r="F1273">
        <f>IF(Folha1!B139="","",Folha1!B139)</f>
        <v>128</v>
      </c>
    </row>
    <row r="1274" spans="1:7" x14ac:dyDescent="0.2">
      <c r="A1274" t="str">
        <f>Folha1!$A$131</f>
        <v>4. Lazer e negócios</v>
      </c>
      <c r="B1274" t="str">
        <f>Folha1!$A$132</f>
        <v xml:space="preserve">Equipamentos e instalações
</v>
      </c>
      <c r="C1274" t="str">
        <f>Folha1!$C$7</f>
        <v>Requisitos</v>
      </c>
      <c r="F1274" t="str">
        <f>IF(Folha1!C139="","",Folha1!C139)</f>
        <v>Instalações desportivas exteriores (campo de ténis, campo de vólei, campo de padel, minigolfe, driving net, petanca, etc.)</v>
      </c>
    </row>
    <row r="1275" spans="1:7" x14ac:dyDescent="0.2">
      <c r="A1275" t="str">
        <f>Folha1!$A$131</f>
        <v>4. Lazer e negócios</v>
      </c>
      <c r="B1275" t="str">
        <f>Folha1!$A$132</f>
        <v xml:space="preserve">Equipamentos e instalações
</v>
      </c>
      <c r="C1275" t="str">
        <f>Folha1!$D$7</f>
        <v>Pontos</v>
      </c>
      <c r="F1275" t="str">
        <f>IF(Folha1!D139="","",Folha1!D139)</f>
        <v>5pts por cada - máx. de 15pts</v>
      </c>
    </row>
    <row r="1276" spans="1:7" x14ac:dyDescent="0.2">
      <c r="A1276" t="str">
        <f>Folha1!$A$131</f>
        <v>4. Lazer e negócios</v>
      </c>
      <c r="B1276" t="str">
        <f>Folha1!$A$132</f>
        <v xml:space="preserve">Equipamentos e instalações
</v>
      </c>
      <c r="C1276" t="s">
        <v>269</v>
      </c>
      <c r="F1276" t="str">
        <f>IF(Folha1!E139="","",Folha1!E139)</f>
        <v/>
      </c>
    </row>
    <row r="1277" spans="1:7" x14ac:dyDescent="0.2">
      <c r="A1277" t="str">
        <f>Folha1!$A$131</f>
        <v>4. Lazer e negócios</v>
      </c>
      <c r="B1277" t="str">
        <f>Folha1!$A$132</f>
        <v xml:space="preserve">Equipamentos e instalações
</v>
      </c>
      <c r="C1277" t="s">
        <v>270</v>
      </c>
      <c r="F1277" t="str">
        <f>IF(Folha1!F139="","",Folha1!F139)</f>
        <v/>
      </c>
    </row>
    <row r="1278" spans="1:7" x14ac:dyDescent="0.2">
      <c r="A1278" t="str">
        <f>Folha1!$A$131</f>
        <v>4. Lazer e negócios</v>
      </c>
      <c r="B1278" t="str">
        <f>Folha1!$A$132</f>
        <v xml:space="preserve">Equipamentos e instalações
</v>
      </c>
      <c r="C1278" t="s">
        <v>271</v>
      </c>
      <c r="F1278" t="str">
        <f>IF(Folha1!G139="","",Folha1!G139)</f>
        <v/>
      </c>
    </row>
    <row r="1279" spans="1:7" x14ac:dyDescent="0.2">
      <c r="A1279" t="str">
        <f>Folha1!$A$131</f>
        <v>4. Lazer e negócios</v>
      </c>
      <c r="B1279" t="str">
        <f>Folha1!$A$132</f>
        <v xml:space="preserve">Equipamentos e instalações
</v>
      </c>
      <c r="C1279" t="s">
        <v>272</v>
      </c>
      <c r="F1279">
        <f>IF(Folha1!H139="ü","1",IF(Folha1!H139="Ø","0",IF(Folha1!H139="Ó","0",Folha1!H139)))</f>
        <v>0</v>
      </c>
    </row>
    <row r="1280" spans="1:7" x14ac:dyDescent="0.2">
      <c r="A1280" t="str">
        <f>Folha1!$A$131</f>
        <v>4. Lazer e negócios</v>
      </c>
      <c r="B1280" t="str">
        <f>Folha1!$A$132</f>
        <v xml:space="preserve">Equipamentos e instalações
</v>
      </c>
      <c r="C1280" s="228" t="str">
        <f>Folha1!$I$7</f>
        <v>Parcial</v>
      </c>
      <c r="F1280">
        <f>IF(Folha1!I139="","",Folha1!I139)</f>
        <v>0</v>
      </c>
    </row>
    <row r="1281" spans="1:7" x14ac:dyDescent="0.2">
      <c r="A1281" t="str">
        <f>Folha1!$A$131</f>
        <v>4. Lazer e negócios</v>
      </c>
      <c r="B1281" t="str">
        <f>Folha1!$A$132</f>
        <v xml:space="preserve">Equipamentos e instalações
</v>
      </c>
      <c r="C1281" t="str">
        <f>Folha1!$J$7</f>
        <v>Total</v>
      </c>
      <c r="F1281">
        <f>IF(Folha1!J139="","",Folha1!J139)</f>
        <v>0</v>
      </c>
    </row>
    <row r="1282" spans="1:7" x14ac:dyDescent="0.2">
      <c r="A1282" t="str">
        <f>Folha1!$A$131</f>
        <v>4. Lazer e negócios</v>
      </c>
      <c r="B1282" t="str">
        <f>Folha1!$A$132</f>
        <v xml:space="preserve">Equipamentos e instalações
</v>
      </c>
      <c r="C1282" t="str">
        <f>Folha1!$K$7</f>
        <v>Observações</v>
      </c>
      <c r="F1282" t="str">
        <f>IF(Folha1!K139="","",Folha1!K139)</f>
        <v/>
      </c>
    </row>
    <row r="1283" spans="1:7" x14ac:dyDescent="0.2">
      <c r="A1283" t="str">
        <f>Folha1!$A$131</f>
        <v>4. Lazer e negócios</v>
      </c>
      <c r="B1283" t="str">
        <f>Folha1!$A$132</f>
        <v xml:space="preserve">Equipamentos e instalações
</v>
      </c>
      <c r="C1283" t="str">
        <f>Folha1!$B$7</f>
        <v>Nº</v>
      </c>
      <c r="F1283">
        <f>IF(Folha1!B140="","",Folha1!B140)</f>
        <v>129</v>
      </c>
    </row>
    <row r="1284" spans="1:7" x14ac:dyDescent="0.2">
      <c r="A1284" t="str">
        <f>Folha1!$A$131</f>
        <v>4. Lazer e negócios</v>
      </c>
      <c r="B1284" t="str">
        <f>Folha1!$A$132</f>
        <v xml:space="preserve">Equipamentos e instalações
</v>
      </c>
      <c r="C1284" t="str">
        <f>Folha1!$C$7</f>
        <v>Requisitos</v>
      </c>
      <c r="F1284" t="str">
        <f>IF(Folha1!C140="","",Folha1!C140)</f>
        <v>Piscina comum interior</v>
      </c>
    </row>
    <row r="1285" spans="1:7" x14ac:dyDescent="0.2">
      <c r="A1285" t="str">
        <f>Folha1!$A$131</f>
        <v>4. Lazer e negócios</v>
      </c>
      <c r="B1285" t="str">
        <f>Folha1!$A$132</f>
        <v xml:space="preserve">Equipamentos e instalações
</v>
      </c>
      <c r="C1285" t="str">
        <f>Folha1!$D$7</f>
        <v>Pontos</v>
      </c>
      <c r="F1285">
        <f>IF(Folha1!D140="","",Folha1!D140)</f>
        <v>12</v>
      </c>
    </row>
    <row r="1286" spans="1:7" x14ac:dyDescent="0.2">
      <c r="A1286" t="str">
        <f>Folha1!$A$131</f>
        <v>4. Lazer e negócios</v>
      </c>
      <c r="B1286" t="str">
        <f>Folha1!$A$132</f>
        <v xml:space="preserve">Equipamentos e instalações
</v>
      </c>
      <c r="C1286" t="s">
        <v>269</v>
      </c>
      <c r="F1286" t="str">
        <f>IF(Folha1!E140="","",Folha1!E140)</f>
        <v/>
      </c>
    </row>
    <row r="1287" spans="1:7" x14ac:dyDescent="0.2">
      <c r="A1287" t="str">
        <f>Folha1!$A$131</f>
        <v>4. Lazer e negócios</v>
      </c>
      <c r="B1287" t="str">
        <f>Folha1!$A$132</f>
        <v xml:space="preserve">Equipamentos e instalações
</v>
      </c>
      <c r="C1287" t="s">
        <v>270</v>
      </c>
      <c r="F1287" t="str">
        <f>IF(Folha1!F140="","",Folha1!F140)</f>
        <v/>
      </c>
    </row>
    <row r="1288" spans="1:7" x14ac:dyDescent="0.2">
      <c r="A1288" t="str">
        <f>Folha1!$A$131</f>
        <v>4. Lazer e negócios</v>
      </c>
      <c r="B1288" t="str">
        <f>Folha1!$A$132</f>
        <v xml:space="preserve">Equipamentos e instalações
</v>
      </c>
      <c r="C1288" t="s">
        <v>271</v>
      </c>
      <c r="F1288" t="str">
        <f>IF(Folha1!G140="","",Folha1!G140)</f>
        <v/>
      </c>
    </row>
    <row r="1289" spans="1:7" x14ac:dyDescent="0.2">
      <c r="A1289" t="str">
        <f>Folha1!$A$131</f>
        <v>4. Lazer e negócios</v>
      </c>
      <c r="B1289" t="str">
        <f>Folha1!$A$132</f>
        <v xml:space="preserve">Equipamentos e instalações
</v>
      </c>
      <c r="C1289" t="s">
        <v>272</v>
      </c>
      <c r="F1289">
        <f>IF(Folha1!H140="ü","1",IF(Folha1!H140="Ø","0",IF(Folha1!H140="Ó","0",Folha1!H140)))</f>
        <v>0</v>
      </c>
      <c r="G1289" t="s">
        <v>309</v>
      </c>
    </row>
    <row r="1290" spans="1:7" x14ac:dyDescent="0.2">
      <c r="A1290" t="str">
        <f>Folha1!$A$131</f>
        <v>4. Lazer e negócios</v>
      </c>
      <c r="B1290" t="str">
        <f>Folha1!$A$132</f>
        <v xml:space="preserve">Equipamentos e instalações
</v>
      </c>
      <c r="C1290" s="228" t="str">
        <f>Folha1!$I$7</f>
        <v>Parcial</v>
      </c>
      <c r="F1290" t="str">
        <f>IF(Folha1!I140="","",Folha1!I140)</f>
        <v>0</v>
      </c>
    </row>
    <row r="1291" spans="1:7" x14ac:dyDescent="0.2">
      <c r="A1291" t="str">
        <f>Folha1!$A$131</f>
        <v>4. Lazer e negócios</v>
      </c>
      <c r="B1291" t="str">
        <f>Folha1!$A$132</f>
        <v xml:space="preserve">Equipamentos e instalações
</v>
      </c>
      <c r="C1291" t="str">
        <f>Folha1!$J$7</f>
        <v>Total</v>
      </c>
      <c r="F1291">
        <f>IF(Folha1!J140="","",Folha1!J140)</f>
        <v>0</v>
      </c>
    </row>
    <row r="1292" spans="1:7" x14ac:dyDescent="0.2">
      <c r="A1292" t="str">
        <f>Folha1!$A$131</f>
        <v>4. Lazer e negócios</v>
      </c>
      <c r="B1292" t="str">
        <f>Folha1!$A$132</f>
        <v xml:space="preserve">Equipamentos e instalações
</v>
      </c>
      <c r="C1292" t="str">
        <f>Folha1!$K$7</f>
        <v>Observações</v>
      </c>
      <c r="F1292" t="str">
        <f>IF(Folha1!K140="","",Folha1!K140)</f>
        <v/>
      </c>
    </row>
    <row r="1293" spans="1:7" x14ac:dyDescent="0.2">
      <c r="A1293" t="str">
        <f>Folha1!$A$131</f>
        <v>4. Lazer e negócios</v>
      </c>
      <c r="B1293" t="str">
        <f>Folha1!$A$132</f>
        <v xml:space="preserve">Equipamentos e instalações
</v>
      </c>
      <c r="C1293" t="str">
        <f>Folha1!$B$7</f>
        <v>Nº</v>
      </c>
      <c r="F1293">
        <f>IF(Folha1!B141="","",Folha1!B141)</f>
        <v>130</v>
      </c>
    </row>
    <row r="1294" spans="1:7" x14ac:dyDescent="0.2">
      <c r="A1294" t="str">
        <f>Folha1!$A$131</f>
        <v>4. Lazer e negócios</v>
      </c>
      <c r="B1294" t="str">
        <f>Folha1!$A$132</f>
        <v xml:space="preserve">Equipamentos e instalações
</v>
      </c>
      <c r="C1294" t="str">
        <f>Folha1!$C$7</f>
        <v>Requisitos</v>
      </c>
      <c r="F1294" t="str">
        <f>IF(Folha1!C141="","",Folha1!C141)</f>
        <v>Piscina comum exterior aquecida</v>
      </c>
    </row>
    <row r="1295" spans="1:7" x14ac:dyDescent="0.2">
      <c r="A1295" t="str">
        <f>Folha1!$A$131</f>
        <v>4. Lazer e negócios</v>
      </c>
      <c r="B1295" t="str">
        <f>Folha1!$A$132</f>
        <v xml:space="preserve">Equipamentos e instalações
</v>
      </c>
      <c r="C1295" t="str">
        <f>Folha1!$D$7</f>
        <v>Pontos</v>
      </c>
      <c r="F1295">
        <f>IF(Folha1!D141="","",Folha1!D141)</f>
        <v>20</v>
      </c>
    </row>
    <row r="1296" spans="1:7" x14ac:dyDescent="0.2">
      <c r="A1296" t="str">
        <f>Folha1!$A$131</f>
        <v>4. Lazer e negócios</v>
      </c>
      <c r="B1296" t="str">
        <f>Folha1!$A$132</f>
        <v xml:space="preserve">Equipamentos e instalações
</v>
      </c>
      <c r="C1296" t="s">
        <v>269</v>
      </c>
      <c r="F1296" t="str">
        <f>IF(Folha1!E141="","",Folha1!E141)</f>
        <v/>
      </c>
    </row>
    <row r="1297" spans="1:7" x14ac:dyDescent="0.2">
      <c r="A1297" t="str">
        <f>Folha1!$A$131</f>
        <v>4. Lazer e negócios</v>
      </c>
      <c r="B1297" t="str">
        <f>Folha1!$A$132</f>
        <v xml:space="preserve">Equipamentos e instalações
</v>
      </c>
      <c r="C1297" t="s">
        <v>270</v>
      </c>
      <c r="F1297" t="str">
        <f>IF(Folha1!F141="","",Folha1!F141)</f>
        <v/>
      </c>
    </row>
    <row r="1298" spans="1:7" x14ac:dyDescent="0.2">
      <c r="A1298" t="str">
        <f>Folha1!$A$131</f>
        <v>4. Lazer e negócios</v>
      </c>
      <c r="B1298" t="str">
        <f>Folha1!$A$132</f>
        <v xml:space="preserve">Equipamentos e instalações
</v>
      </c>
      <c r="C1298" t="s">
        <v>271</v>
      </c>
      <c r="F1298" t="str">
        <f>IF(Folha1!G141="","",Folha1!G141)</f>
        <v/>
      </c>
    </row>
    <row r="1299" spans="1:7" x14ac:dyDescent="0.2">
      <c r="A1299" t="str">
        <f>Folha1!$A$131</f>
        <v>4. Lazer e negócios</v>
      </c>
      <c r="B1299" t="str">
        <f>Folha1!$A$132</f>
        <v xml:space="preserve">Equipamentos e instalações
</v>
      </c>
      <c r="C1299" t="s">
        <v>272</v>
      </c>
      <c r="F1299">
        <f>IF(Folha1!H141="ü","1",IF(Folha1!H141="Ø","0",IF(Folha1!H141="Ó","0",Folha1!H141)))</f>
        <v>0</v>
      </c>
      <c r="G1299" t="s">
        <v>310</v>
      </c>
    </row>
    <row r="1300" spans="1:7" x14ac:dyDescent="0.2">
      <c r="A1300" t="str">
        <f>Folha1!$A$131</f>
        <v>4. Lazer e negócios</v>
      </c>
      <c r="B1300" t="str">
        <f>Folha1!$A$132</f>
        <v xml:space="preserve">Equipamentos e instalações
</v>
      </c>
      <c r="C1300" s="228" t="str">
        <f>Folha1!$I$7</f>
        <v>Parcial</v>
      </c>
      <c r="F1300" t="str">
        <f>IF(Folha1!I141="","",Folha1!I141)</f>
        <v>0</v>
      </c>
    </row>
    <row r="1301" spans="1:7" x14ac:dyDescent="0.2">
      <c r="A1301" t="str">
        <f>Folha1!$A$131</f>
        <v>4. Lazer e negócios</v>
      </c>
      <c r="B1301" t="str">
        <f>Folha1!$A$132</f>
        <v xml:space="preserve">Equipamentos e instalações
</v>
      </c>
      <c r="C1301" t="str">
        <f>Folha1!$J$7</f>
        <v>Total</v>
      </c>
      <c r="F1301">
        <f>IF(Folha1!J141="","",Folha1!J141)</f>
        <v>0</v>
      </c>
    </row>
    <row r="1302" spans="1:7" x14ac:dyDescent="0.2">
      <c r="A1302" t="str">
        <f>Folha1!$A$131</f>
        <v>4. Lazer e negócios</v>
      </c>
      <c r="B1302" t="str">
        <f>Folha1!$A$132</f>
        <v xml:space="preserve">Equipamentos e instalações
</v>
      </c>
      <c r="C1302" t="str">
        <f>Folha1!$K$7</f>
        <v>Observações</v>
      </c>
      <c r="F1302" t="str">
        <f>IF(Folha1!K141="","",Folha1!K141)</f>
        <v/>
      </c>
    </row>
    <row r="1303" spans="1:7" x14ac:dyDescent="0.2">
      <c r="A1303" t="str">
        <f>Folha1!$A$131</f>
        <v>4. Lazer e negócios</v>
      </c>
      <c r="B1303" t="str">
        <f>Folha1!$A$132</f>
        <v xml:space="preserve">Equipamentos e instalações
</v>
      </c>
      <c r="C1303" t="str">
        <f>Folha1!$B$7</f>
        <v>Nº</v>
      </c>
      <c r="F1303">
        <f>IF(Folha1!B142="","",Folha1!B142)</f>
        <v>131</v>
      </c>
    </row>
    <row r="1304" spans="1:7" x14ac:dyDescent="0.2">
      <c r="A1304" t="str">
        <f>Folha1!$A$131</f>
        <v>4. Lazer e negócios</v>
      </c>
      <c r="B1304" t="str">
        <f>Folha1!$A$132</f>
        <v xml:space="preserve">Equipamentos e instalações
</v>
      </c>
      <c r="C1304" t="str">
        <f>Folha1!$C$7</f>
        <v>Requisitos</v>
      </c>
      <c r="F1304" t="str">
        <f>IF(Folha1!C142="","",Folha1!C142)</f>
        <v>Piscina comum interior aquecida</v>
      </c>
    </row>
    <row r="1305" spans="1:7" x14ac:dyDescent="0.2">
      <c r="A1305" t="str">
        <f>Folha1!$A$131</f>
        <v>4. Lazer e negócios</v>
      </c>
      <c r="B1305" t="str">
        <f>Folha1!$A$132</f>
        <v xml:space="preserve">Equipamentos e instalações
</v>
      </c>
      <c r="C1305" t="str">
        <f>Folha1!$D$7</f>
        <v>Pontos</v>
      </c>
      <c r="F1305">
        <f>IF(Folha1!D142="","",Folha1!D142)</f>
        <v>15</v>
      </c>
    </row>
    <row r="1306" spans="1:7" x14ac:dyDescent="0.2">
      <c r="A1306" t="str">
        <f>Folha1!$A$131</f>
        <v>4. Lazer e negócios</v>
      </c>
      <c r="B1306" t="str">
        <f>Folha1!$A$132</f>
        <v xml:space="preserve">Equipamentos e instalações
</v>
      </c>
      <c r="C1306" t="s">
        <v>269</v>
      </c>
      <c r="F1306" t="str">
        <f>IF(Folha1!E142="","",Folha1!E142)</f>
        <v/>
      </c>
    </row>
    <row r="1307" spans="1:7" x14ac:dyDescent="0.2">
      <c r="A1307" t="str">
        <f>Folha1!$A$131</f>
        <v>4. Lazer e negócios</v>
      </c>
      <c r="B1307" t="str">
        <f>Folha1!$A$132</f>
        <v xml:space="preserve">Equipamentos e instalações
</v>
      </c>
      <c r="C1307" t="s">
        <v>270</v>
      </c>
      <c r="F1307" t="str">
        <f>IF(Folha1!F142="","",Folha1!F142)</f>
        <v/>
      </c>
    </row>
    <row r="1308" spans="1:7" x14ac:dyDescent="0.2">
      <c r="A1308" t="str">
        <f>Folha1!$A$131</f>
        <v>4. Lazer e negócios</v>
      </c>
      <c r="B1308" t="str">
        <f>Folha1!$A$132</f>
        <v xml:space="preserve">Equipamentos e instalações
</v>
      </c>
      <c r="C1308" t="s">
        <v>271</v>
      </c>
      <c r="F1308" t="str">
        <f>IF(Folha1!G142="","",Folha1!G142)</f>
        <v/>
      </c>
    </row>
    <row r="1309" spans="1:7" x14ac:dyDescent="0.2">
      <c r="A1309" t="str">
        <f>Folha1!$A$131</f>
        <v>4. Lazer e negócios</v>
      </c>
      <c r="B1309" t="str">
        <f>Folha1!$A$132</f>
        <v xml:space="preserve">Equipamentos e instalações
</v>
      </c>
      <c r="C1309" t="s">
        <v>272</v>
      </c>
      <c r="F1309">
        <f>IF(Folha1!H142="ü","1",IF(Folha1!H142="Ø","0",IF(Folha1!H142="Ó","0",Folha1!H142)))</f>
        <v>0</v>
      </c>
      <c r="G1309" t="s">
        <v>310</v>
      </c>
    </row>
    <row r="1310" spans="1:7" x14ac:dyDescent="0.2">
      <c r="A1310" t="str">
        <f>Folha1!$A$131</f>
        <v>4. Lazer e negócios</v>
      </c>
      <c r="B1310" t="str">
        <f>Folha1!$A$132</f>
        <v xml:space="preserve">Equipamentos e instalações
</v>
      </c>
      <c r="C1310" s="228" t="str">
        <f>Folha1!$I$7</f>
        <v>Parcial</v>
      </c>
      <c r="F1310" t="str">
        <f>IF(Folha1!I142="","",Folha1!I142)</f>
        <v>0</v>
      </c>
    </row>
    <row r="1311" spans="1:7" x14ac:dyDescent="0.2">
      <c r="A1311" t="str">
        <f>Folha1!$A$131</f>
        <v>4. Lazer e negócios</v>
      </c>
      <c r="B1311" t="str">
        <f>Folha1!$A$132</f>
        <v xml:space="preserve">Equipamentos e instalações
</v>
      </c>
      <c r="C1311" t="str">
        <f>Folha1!$J$7</f>
        <v>Total</v>
      </c>
      <c r="F1311">
        <f>IF(Folha1!J142="","",Folha1!J142)</f>
        <v>0</v>
      </c>
    </row>
    <row r="1312" spans="1:7" x14ac:dyDescent="0.2">
      <c r="A1312" t="str">
        <f>Folha1!$A$131</f>
        <v>4. Lazer e negócios</v>
      </c>
      <c r="B1312" t="str">
        <f>Folha1!$A$132</f>
        <v xml:space="preserve">Equipamentos e instalações
</v>
      </c>
      <c r="C1312" t="str">
        <f>Folha1!$K$7</f>
        <v>Observações</v>
      </c>
      <c r="F1312" t="str">
        <f>IF(Folha1!K142="","",Folha1!K142)</f>
        <v/>
      </c>
    </row>
    <row r="1313" spans="1:6" x14ac:dyDescent="0.2">
      <c r="A1313" t="str">
        <f>Folha1!$A$131</f>
        <v>4. Lazer e negócios</v>
      </c>
      <c r="B1313" t="str">
        <f>Folha1!$A$132</f>
        <v xml:space="preserve">Equipamentos e instalações
</v>
      </c>
      <c r="C1313" t="str">
        <f>Folha1!$B$7</f>
        <v>Nº</v>
      </c>
      <c r="F1313">
        <f>IF(Folha1!B143="","",Folha1!B143)</f>
        <v>132</v>
      </c>
    </row>
    <row r="1314" spans="1:6" x14ac:dyDescent="0.2">
      <c r="A1314" t="str">
        <f>Folha1!$A$131</f>
        <v>4. Lazer e negócios</v>
      </c>
      <c r="B1314" t="str">
        <f>Folha1!$A$132</f>
        <v xml:space="preserve">Equipamentos e instalações
</v>
      </c>
      <c r="C1314" t="str">
        <f>Folha1!$C$7</f>
        <v>Requisitos</v>
      </c>
      <c r="F1314" t="str">
        <f>IF(Folha1!C143="","",Folha1!C143)</f>
        <v>Sala de jogos (com, pelo menos, 5 equipamentos ou jogos)</v>
      </c>
    </row>
    <row r="1315" spans="1:6" x14ac:dyDescent="0.2">
      <c r="A1315" t="str">
        <f>Folha1!$A$131</f>
        <v>4. Lazer e negócios</v>
      </c>
      <c r="B1315" t="str">
        <f>Folha1!$A$132</f>
        <v xml:space="preserve">Equipamentos e instalações
</v>
      </c>
      <c r="C1315" t="str">
        <f>Folha1!$D$7</f>
        <v>Pontos</v>
      </c>
      <c r="F1315">
        <f>IF(Folha1!D143="","",Folha1!D143)</f>
        <v>5</v>
      </c>
    </row>
    <row r="1316" spans="1:6" x14ac:dyDescent="0.2">
      <c r="A1316" t="str">
        <f>Folha1!$A$131</f>
        <v>4. Lazer e negócios</v>
      </c>
      <c r="B1316" t="str">
        <f>Folha1!$A$132</f>
        <v xml:space="preserve">Equipamentos e instalações
</v>
      </c>
      <c r="C1316" t="s">
        <v>269</v>
      </c>
      <c r="F1316" t="str">
        <f>IF(Folha1!E143="","",Folha1!E143)</f>
        <v/>
      </c>
    </row>
    <row r="1317" spans="1:6" x14ac:dyDescent="0.2">
      <c r="A1317" t="str">
        <f>Folha1!$A$131</f>
        <v>4. Lazer e negócios</v>
      </c>
      <c r="B1317" t="str">
        <f>Folha1!$A$132</f>
        <v xml:space="preserve">Equipamentos e instalações
</v>
      </c>
      <c r="C1317" t="s">
        <v>270</v>
      </c>
      <c r="F1317" t="str">
        <f>IF(Folha1!F143="","",Folha1!F143)</f>
        <v/>
      </c>
    </row>
    <row r="1318" spans="1:6" x14ac:dyDescent="0.2">
      <c r="A1318" t="str">
        <f>Folha1!$A$131</f>
        <v>4. Lazer e negócios</v>
      </c>
      <c r="B1318" t="str">
        <f>Folha1!$A$132</f>
        <v xml:space="preserve">Equipamentos e instalações
</v>
      </c>
      <c r="C1318" t="s">
        <v>271</v>
      </c>
      <c r="F1318" t="str">
        <f>IF(Folha1!G143="","",Folha1!G143)</f>
        <v/>
      </c>
    </row>
    <row r="1319" spans="1:6" x14ac:dyDescent="0.2">
      <c r="A1319" t="str">
        <f>Folha1!$A$131</f>
        <v>4. Lazer e negócios</v>
      </c>
      <c r="B1319" t="str">
        <f>Folha1!$A$132</f>
        <v xml:space="preserve">Equipamentos e instalações
</v>
      </c>
      <c r="C1319" t="s">
        <v>272</v>
      </c>
      <c r="F1319">
        <f>IF(Folha1!H143="ü","1",IF(Folha1!H143="Ø","0",IF(Folha1!H143="Ó","0",Folha1!H143)))</f>
        <v>0</v>
      </c>
    </row>
    <row r="1320" spans="1:6" x14ac:dyDescent="0.2">
      <c r="A1320" t="str">
        <f>Folha1!$A$131</f>
        <v>4. Lazer e negócios</v>
      </c>
      <c r="B1320" t="str">
        <f>Folha1!$A$132</f>
        <v xml:space="preserve">Equipamentos e instalações
</v>
      </c>
      <c r="C1320" s="228" t="str">
        <f>Folha1!$I$7</f>
        <v>Parcial</v>
      </c>
      <c r="F1320" t="str">
        <f>IF(Folha1!I143="","",Folha1!I143)</f>
        <v>0</v>
      </c>
    </row>
    <row r="1321" spans="1:6" x14ac:dyDescent="0.2">
      <c r="A1321" t="str">
        <f>Folha1!$A$131</f>
        <v>4. Lazer e negócios</v>
      </c>
      <c r="B1321" t="str">
        <f>Folha1!$A$132</f>
        <v xml:space="preserve">Equipamentos e instalações
</v>
      </c>
      <c r="C1321" t="str">
        <f>Folha1!$J$7</f>
        <v>Total</v>
      </c>
      <c r="F1321">
        <f>IF(Folha1!J143="","",Folha1!J143)</f>
        <v>0</v>
      </c>
    </row>
    <row r="1322" spans="1:6" x14ac:dyDescent="0.2">
      <c r="A1322" t="str">
        <f>Folha1!$A$131</f>
        <v>4. Lazer e negócios</v>
      </c>
      <c r="B1322" t="str">
        <f>Folha1!$A$132</f>
        <v xml:space="preserve">Equipamentos e instalações
</v>
      </c>
      <c r="C1322" t="str">
        <f>Folha1!$K$7</f>
        <v>Observações</v>
      </c>
      <c r="F1322" t="str">
        <f>IF(Folha1!K143="","",Folha1!K143)</f>
        <v/>
      </c>
    </row>
    <row r="1323" spans="1:6" x14ac:dyDescent="0.2">
      <c r="A1323" t="str">
        <f>Folha1!$A$131</f>
        <v>4. Lazer e negócios</v>
      </c>
      <c r="B1323" t="str">
        <f>Folha1!$A$132</f>
        <v xml:space="preserve">Equipamentos e instalações
</v>
      </c>
      <c r="C1323" t="str">
        <f>Folha1!$B$7</f>
        <v>Nº</v>
      </c>
      <c r="F1323">
        <f>IF(Folha1!B144="","",Folha1!B144)</f>
        <v>133</v>
      </c>
    </row>
    <row r="1324" spans="1:6" x14ac:dyDescent="0.2">
      <c r="A1324" t="str">
        <f>Folha1!$A$131</f>
        <v>4. Lazer e negócios</v>
      </c>
      <c r="B1324" t="str">
        <f>Folha1!$A$132</f>
        <v xml:space="preserve">Equipamentos e instalações
</v>
      </c>
      <c r="C1324" t="str">
        <f>Folha1!$C$7</f>
        <v>Requisitos</v>
      </c>
      <c r="F1324" t="str">
        <f>IF(Folha1!C144="","",Folha1!C144)</f>
        <v>Golfe</v>
      </c>
    </row>
    <row r="1325" spans="1:6" x14ac:dyDescent="0.2">
      <c r="A1325" t="str">
        <f>Folha1!$A$131</f>
        <v>4. Lazer e negócios</v>
      </c>
      <c r="B1325" t="str">
        <f>Folha1!$A$132</f>
        <v xml:space="preserve">Equipamentos e instalações
</v>
      </c>
      <c r="C1325" t="str">
        <f>Folha1!$D$7</f>
        <v>Pontos</v>
      </c>
      <c r="F1325">
        <f>IF(Folha1!D144="","",Folha1!D144)</f>
        <v>15</v>
      </c>
    </row>
    <row r="1326" spans="1:6" x14ac:dyDescent="0.2">
      <c r="A1326" t="str">
        <f>Folha1!$A$131</f>
        <v>4. Lazer e negócios</v>
      </c>
      <c r="B1326" t="str">
        <f>Folha1!$A$132</f>
        <v xml:space="preserve">Equipamentos e instalações
</v>
      </c>
      <c r="C1326" t="s">
        <v>269</v>
      </c>
      <c r="F1326" t="str">
        <f>IF(Folha1!E144="","",Folha1!E144)</f>
        <v/>
      </c>
    </row>
    <row r="1327" spans="1:6" x14ac:dyDescent="0.2">
      <c r="A1327" t="str">
        <f>Folha1!$A$131</f>
        <v>4. Lazer e negócios</v>
      </c>
      <c r="B1327" t="str">
        <f>Folha1!$A$132</f>
        <v xml:space="preserve">Equipamentos e instalações
</v>
      </c>
      <c r="C1327" t="s">
        <v>270</v>
      </c>
      <c r="F1327" t="str">
        <f>IF(Folha1!F144="","",Folha1!F144)</f>
        <v/>
      </c>
    </row>
    <row r="1328" spans="1:6" x14ac:dyDescent="0.2">
      <c r="A1328" t="str">
        <f>Folha1!$A$131</f>
        <v>4. Lazer e negócios</v>
      </c>
      <c r="B1328" t="str">
        <f>Folha1!$A$132</f>
        <v xml:space="preserve">Equipamentos e instalações
</v>
      </c>
      <c r="C1328" t="s">
        <v>271</v>
      </c>
      <c r="F1328" t="str">
        <f>IF(Folha1!G144="","",Folha1!G144)</f>
        <v/>
      </c>
    </row>
    <row r="1329" spans="1:7" x14ac:dyDescent="0.2">
      <c r="A1329" t="str">
        <f>Folha1!$A$131</f>
        <v>4. Lazer e negócios</v>
      </c>
      <c r="B1329" t="str">
        <f>Folha1!$A$132</f>
        <v xml:space="preserve">Equipamentos e instalações
</v>
      </c>
      <c r="C1329" t="s">
        <v>272</v>
      </c>
      <c r="F1329">
        <f>IF(Folha1!H144="ü","1",IF(Folha1!H144="Ø","0",IF(Folha1!H144="Ó","0",Folha1!H144)))</f>
        <v>0</v>
      </c>
      <c r="G1329" t="s">
        <v>311</v>
      </c>
    </row>
    <row r="1330" spans="1:7" x14ac:dyDescent="0.2">
      <c r="A1330" t="str">
        <f>Folha1!$A$131</f>
        <v>4. Lazer e negócios</v>
      </c>
      <c r="B1330" t="str">
        <f>Folha1!$A$132</f>
        <v xml:space="preserve">Equipamentos e instalações
</v>
      </c>
      <c r="C1330" s="228" t="str">
        <f>Folha1!$I$7</f>
        <v>Parcial</v>
      </c>
      <c r="F1330" t="str">
        <f>IF(Folha1!I144="","",Folha1!I144)</f>
        <v>0</v>
      </c>
    </row>
    <row r="1331" spans="1:7" x14ac:dyDescent="0.2">
      <c r="A1331" t="str">
        <f>Folha1!$A$131</f>
        <v>4. Lazer e negócios</v>
      </c>
      <c r="B1331" t="str">
        <f>Folha1!$A$132</f>
        <v xml:space="preserve">Equipamentos e instalações
</v>
      </c>
      <c r="C1331" t="str">
        <f>Folha1!$J$7</f>
        <v>Total</v>
      </c>
      <c r="F1331">
        <f>IF(Folha1!J144="","",Folha1!J144)</f>
        <v>0</v>
      </c>
    </row>
    <row r="1332" spans="1:7" x14ac:dyDescent="0.2">
      <c r="A1332" t="str">
        <f>Folha1!$A$131</f>
        <v>4. Lazer e negócios</v>
      </c>
      <c r="B1332" t="str">
        <f>Folha1!$A$132</f>
        <v xml:space="preserve">Equipamentos e instalações
</v>
      </c>
      <c r="C1332" t="str">
        <f>Folha1!$K$7</f>
        <v>Observações</v>
      </c>
      <c r="F1332" t="str">
        <f>IF(Folha1!K144="","",Folha1!K144)</f>
        <v/>
      </c>
    </row>
    <row r="1333" spans="1:7" x14ac:dyDescent="0.2">
      <c r="A1333" t="str">
        <f>Folha1!$A$131</f>
        <v>4. Lazer e negócios</v>
      </c>
      <c r="B1333" t="str">
        <f>Folha1!$A$132</f>
        <v xml:space="preserve">Equipamentos e instalações
</v>
      </c>
      <c r="C1333" t="str">
        <f>Folha1!$B$7</f>
        <v>Nº</v>
      </c>
      <c r="F1333">
        <f>IF(Folha1!B145="","",Folha1!B145)</f>
        <v>134</v>
      </c>
    </row>
    <row r="1334" spans="1:7" x14ac:dyDescent="0.2">
      <c r="A1334" t="str">
        <f>Folha1!$A$131</f>
        <v>4. Lazer e negócios</v>
      </c>
      <c r="B1334" t="str">
        <f>Folha1!$A$132</f>
        <v xml:space="preserve">Equipamentos e instalações
</v>
      </c>
      <c r="C1334" t="str">
        <f>Folha1!$C$7</f>
        <v>Requisitos</v>
      </c>
      <c r="F1334" t="str">
        <f>IF(Folha1!C145="","",Folha1!C145)</f>
        <v>Programas regulares de atividades de animação indoor</v>
      </c>
    </row>
    <row r="1335" spans="1:7" x14ac:dyDescent="0.2">
      <c r="A1335" t="str">
        <f>Folha1!$A$131</f>
        <v>4. Lazer e negócios</v>
      </c>
      <c r="B1335" t="str">
        <f>Folha1!$A$132</f>
        <v xml:space="preserve">Equipamentos e instalações
</v>
      </c>
      <c r="C1335" t="str">
        <f>Folha1!$D$7</f>
        <v>Pontos</v>
      </c>
      <c r="F1335" t="str">
        <f>IF(Folha1!D145="","",Folha1!D145)</f>
        <v>1pt, mais 2pts se diário</v>
      </c>
    </row>
    <row r="1336" spans="1:7" x14ac:dyDescent="0.2">
      <c r="A1336" t="str">
        <f>Folha1!$A$131</f>
        <v>4. Lazer e negócios</v>
      </c>
      <c r="B1336" t="str">
        <f>Folha1!$A$132</f>
        <v xml:space="preserve">Equipamentos e instalações
</v>
      </c>
      <c r="C1336" t="s">
        <v>269</v>
      </c>
      <c r="F1336" t="str">
        <f>IF(Folha1!E145="","",Folha1!E145)</f>
        <v/>
      </c>
    </row>
    <row r="1337" spans="1:7" x14ac:dyDescent="0.2">
      <c r="A1337" t="str">
        <f>Folha1!$A$131</f>
        <v>4. Lazer e negócios</v>
      </c>
      <c r="B1337" t="str">
        <f>Folha1!$A$132</f>
        <v xml:space="preserve">Equipamentos e instalações
</v>
      </c>
      <c r="C1337" t="s">
        <v>270</v>
      </c>
      <c r="F1337" t="str">
        <f>IF(Folha1!F145="","",Folha1!F145)</f>
        <v/>
      </c>
    </row>
    <row r="1338" spans="1:7" x14ac:dyDescent="0.2">
      <c r="A1338" t="str">
        <f>Folha1!$A$131</f>
        <v>4. Lazer e negócios</v>
      </c>
      <c r="B1338" t="str">
        <f>Folha1!$A$132</f>
        <v xml:space="preserve">Equipamentos e instalações
</v>
      </c>
      <c r="C1338" t="s">
        <v>271</v>
      </c>
      <c r="F1338" t="str">
        <f>IF(Folha1!G145="","",Folha1!G145)</f>
        <v/>
      </c>
    </row>
    <row r="1339" spans="1:7" x14ac:dyDescent="0.2">
      <c r="A1339" t="str">
        <f>Folha1!$A$131</f>
        <v>4. Lazer e negócios</v>
      </c>
      <c r="B1339" t="str">
        <f>Folha1!$A$132</f>
        <v xml:space="preserve">Equipamentos e instalações
</v>
      </c>
      <c r="C1339" t="s">
        <v>272</v>
      </c>
      <c r="F1339">
        <f>IF(Folha1!H145="ü","1",IF(Folha1!H145="Ø","0",IF(Folha1!H145="Ó","0",Folha1!H145)))</f>
        <v>0</v>
      </c>
    </row>
    <row r="1340" spans="1:7" x14ac:dyDescent="0.2">
      <c r="A1340" t="str">
        <f>Folha1!$A$131</f>
        <v>4. Lazer e negócios</v>
      </c>
      <c r="B1340" t="str">
        <f>Folha1!$A$132</f>
        <v xml:space="preserve">Equipamentos e instalações
</v>
      </c>
      <c r="C1340" s="228" t="str">
        <f>Folha1!$I$7</f>
        <v>Parcial</v>
      </c>
      <c r="F1340">
        <f>IF(Folha1!I145="","",Folha1!I145)</f>
        <v>0</v>
      </c>
    </row>
    <row r="1341" spans="1:7" x14ac:dyDescent="0.2">
      <c r="A1341" t="str">
        <f>Folha1!$A$131</f>
        <v>4. Lazer e negócios</v>
      </c>
      <c r="B1341" t="str">
        <f>Folha1!$A$132</f>
        <v xml:space="preserve">Equipamentos e instalações
</v>
      </c>
      <c r="C1341" t="str">
        <f>Folha1!$J$7</f>
        <v>Total</v>
      </c>
      <c r="F1341">
        <f>IF(Folha1!J145="","",Folha1!J145)</f>
        <v>0</v>
      </c>
    </row>
    <row r="1342" spans="1:7" x14ac:dyDescent="0.2">
      <c r="A1342" t="str">
        <f>Folha1!$A$131</f>
        <v>4. Lazer e negócios</v>
      </c>
      <c r="B1342" t="str">
        <f>Folha1!$A$132</f>
        <v xml:space="preserve">Equipamentos e instalações
</v>
      </c>
      <c r="C1342" t="str">
        <f>Folha1!$K$7</f>
        <v>Observações</v>
      </c>
      <c r="F1342" t="str">
        <f>IF(Folha1!K145="","",Folha1!K145)</f>
        <v/>
      </c>
    </row>
    <row r="1343" spans="1:7" x14ac:dyDescent="0.2">
      <c r="A1343" t="str">
        <f>Folha1!$A$131</f>
        <v>4. Lazer e negócios</v>
      </c>
      <c r="B1343" t="str">
        <f>Folha1!$A$132</f>
        <v xml:space="preserve">Equipamentos e instalações
</v>
      </c>
      <c r="C1343" t="str">
        <f>Folha1!$B$7</f>
        <v>Nº</v>
      </c>
      <c r="F1343">
        <f>IF(Folha1!B146="","",Folha1!B146)</f>
        <v>135</v>
      </c>
    </row>
    <row r="1344" spans="1:7" x14ac:dyDescent="0.2">
      <c r="A1344" t="str">
        <f>Folha1!$A$131</f>
        <v>4. Lazer e negócios</v>
      </c>
      <c r="B1344" t="str">
        <f>Folha1!$A$132</f>
        <v xml:space="preserve">Equipamentos e instalações
</v>
      </c>
      <c r="C1344" t="str">
        <f>Folha1!$C$7</f>
        <v>Requisitos</v>
      </c>
      <c r="F1344" t="str">
        <f>IF(Folha1!C146="","",Folha1!C146)</f>
        <v>Programas regulares de atividades de animação outdoor</v>
      </c>
    </row>
    <row r="1345" spans="1:7" x14ac:dyDescent="0.2">
      <c r="A1345" t="str">
        <f>Folha1!$A$131</f>
        <v>4. Lazer e negócios</v>
      </c>
      <c r="B1345" t="str">
        <f>Folha1!$A$132</f>
        <v xml:space="preserve">Equipamentos e instalações
</v>
      </c>
      <c r="C1345" t="str">
        <f>Folha1!$D$7</f>
        <v>Pontos</v>
      </c>
      <c r="F1345" t="str">
        <f>IF(Folha1!D146="","",Folha1!D146)</f>
        <v>2pts, mais 1pt se turismo da natureza (8) e 2pts se diários</v>
      </c>
    </row>
    <row r="1346" spans="1:7" x14ac:dyDescent="0.2">
      <c r="A1346" t="str">
        <f>Folha1!$A$131</f>
        <v>4. Lazer e negócios</v>
      </c>
      <c r="B1346" t="str">
        <f>Folha1!$A$132</f>
        <v xml:space="preserve">Equipamentos e instalações
</v>
      </c>
      <c r="C1346" t="s">
        <v>269</v>
      </c>
      <c r="F1346" t="str">
        <f>IF(Folha1!E146="","",Folha1!E146)</f>
        <v/>
      </c>
    </row>
    <row r="1347" spans="1:7" x14ac:dyDescent="0.2">
      <c r="A1347" t="str">
        <f>Folha1!$A$131</f>
        <v>4. Lazer e negócios</v>
      </c>
      <c r="B1347" t="str">
        <f>Folha1!$A$132</f>
        <v xml:space="preserve">Equipamentos e instalações
</v>
      </c>
      <c r="C1347" t="s">
        <v>270</v>
      </c>
      <c r="F1347" t="str">
        <f>IF(Folha1!F146="","",Folha1!F146)</f>
        <v/>
      </c>
    </row>
    <row r="1348" spans="1:7" x14ac:dyDescent="0.2">
      <c r="A1348" t="str">
        <f>Folha1!$A$131</f>
        <v>4. Lazer e negócios</v>
      </c>
      <c r="B1348" t="str">
        <f>Folha1!$A$132</f>
        <v xml:space="preserve">Equipamentos e instalações
</v>
      </c>
      <c r="C1348" t="s">
        <v>271</v>
      </c>
      <c r="F1348" t="str">
        <f>IF(Folha1!G146="","",Folha1!G146)</f>
        <v/>
      </c>
    </row>
    <row r="1349" spans="1:7" x14ac:dyDescent="0.2">
      <c r="A1349" t="str">
        <f>Folha1!$A$131</f>
        <v>4. Lazer e negócios</v>
      </c>
      <c r="B1349" t="str">
        <f>Folha1!$A$132</f>
        <v xml:space="preserve">Equipamentos e instalações
</v>
      </c>
      <c r="C1349" t="s">
        <v>272</v>
      </c>
      <c r="F1349">
        <f>IF(Folha1!H146="ü","1",IF(Folha1!H146="Ø","0",IF(Folha1!H146="Ó","0",Folha1!H146)))</f>
        <v>0</v>
      </c>
    </row>
    <row r="1350" spans="1:7" x14ac:dyDescent="0.2">
      <c r="A1350" t="str">
        <f>Folha1!$A$131</f>
        <v>4. Lazer e negócios</v>
      </c>
      <c r="B1350" t="str">
        <f>Folha1!$A$132</f>
        <v xml:space="preserve">Equipamentos e instalações
</v>
      </c>
      <c r="C1350" s="228" t="str">
        <f>Folha1!$I$7</f>
        <v>Parcial</v>
      </c>
      <c r="F1350">
        <f>IF(Folha1!I146="","",Folha1!I146)</f>
        <v>0</v>
      </c>
    </row>
    <row r="1351" spans="1:7" x14ac:dyDescent="0.2">
      <c r="A1351" t="str">
        <f>Folha1!$A$131</f>
        <v>4. Lazer e negócios</v>
      </c>
      <c r="B1351" t="str">
        <f>Folha1!$A$132</f>
        <v xml:space="preserve">Equipamentos e instalações
</v>
      </c>
      <c r="C1351" t="str">
        <f>Folha1!$J$7</f>
        <v>Total</v>
      </c>
      <c r="F1351">
        <f>IF(Folha1!J146="","",Folha1!J146)</f>
        <v>0</v>
      </c>
    </row>
    <row r="1352" spans="1:7" x14ac:dyDescent="0.2">
      <c r="A1352" t="str">
        <f>Folha1!$A$131</f>
        <v>4. Lazer e negócios</v>
      </c>
      <c r="B1352" t="str">
        <f>Folha1!$A$132</f>
        <v xml:space="preserve">Equipamentos e instalações
</v>
      </c>
      <c r="C1352" t="str">
        <f>Folha1!$K$7</f>
        <v>Observações</v>
      </c>
      <c r="F1352" t="str">
        <f>IF(Folha1!K146="","",Folha1!K146)</f>
        <v/>
      </c>
    </row>
    <row r="1353" spans="1:7" x14ac:dyDescent="0.2">
      <c r="A1353" t="str">
        <f>Folha1!$A$147</f>
        <v>5. Qualidade e sustentibilidade</v>
      </c>
      <c r="B1353" t="str">
        <f>Folha1!$A$147</f>
        <v>5. Qualidade e sustentibilidade</v>
      </c>
      <c r="C1353" t="str">
        <f>Folha1!$B$7</f>
        <v>Nº</v>
      </c>
      <c r="F1353">
        <f>IF(Folha1!B148="","",Folha1!B148)</f>
        <v>136</v>
      </c>
    </row>
    <row r="1354" spans="1:7" x14ac:dyDescent="0.2">
      <c r="A1354" t="str">
        <f>Folha1!$A$147</f>
        <v>5. Qualidade e sustentibilidade</v>
      </c>
      <c r="B1354" t="str">
        <f>Folha1!$A$147</f>
        <v>5. Qualidade e sustentibilidade</v>
      </c>
      <c r="C1354" t="str">
        <f>Folha1!$C$7</f>
        <v>Requisitos</v>
      </c>
      <c r="F1354" t="str">
        <f>IF(Folha1!C148="","",Folha1!C148)</f>
        <v>Certificação da qualidade dos serviços por norma nacional ou europeia, quando não obrigatória por lei</v>
      </c>
    </row>
    <row r="1355" spans="1:7" x14ac:dyDescent="0.2">
      <c r="A1355" t="str">
        <f>Folha1!$A$147</f>
        <v>5. Qualidade e sustentibilidade</v>
      </c>
      <c r="B1355" t="str">
        <f>Folha1!$A$147</f>
        <v>5. Qualidade e sustentibilidade</v>
      </c>
      <c r="C1355" t="str">
        <f>Folha1!$D$7</f>
        <v>Pontos</v>
      </c>
      <c r="F1355">
        <f>IF(Folha1!D148="","",Folha1!D148)</f>
        <v>15</v>
      </c>
    </row>
    <row r="1356" spans="1:7" x14ac:dyDescent="0.2">
      <c r="A1356" t="str">
        <f>Folha1!$A$147</f>
        <v>5. Qualidade e sustentibilidade</v>
      </c>
      <c r="B1356" t="str">
        <f>Folha1!$A$147</f>
        <v>5. Qualidade e sustentibilidade</v>
      </c>
      <c r="C1356" t="s">
        <v>269</v>
      </c>
      <c r="F1356" t="str">
        <f>IF(Folha1!E148="","",Folha1!E148)</f>
        <v/>
      </c>
    </row>
    <row r="1357" spans="1:7" x14ac:dyDescent="0.2">
      <c r="A1357" t="str">
        <f>Folha1!$A$147</f>
        <v>5. Qualidade e sustentibilidade</v>
      </c>
      <c r="B1357" t="str">
        <f>Folha1!$A$147</f>
        <v>5. Qualidade e sustentibilidade</v>
      </c>
      <c r="C1357" t="s">
        <v>270</v>
      </c>
      <c r="F1357" t="str">
        <f>IF(Folha1!F148="","",Folha1!F148)</f>
        <v/>
      </c>
    </row>
    <row r="1358" spans="1:7" x14ac:dyDescent="0.2">
      <c r="A1358" t="str">
        <f>Folha1!$A$147</f>
        <v>5. Qualidade e sustentibilidade</v>
      </c>
      <c r="B1358" t="str">
        <f>Folha1!$A$147</f>
        <v>5. Qualidade e sustentibilidade</v>
      </c>
      <c r="C1358" t="s">
        <v>271</v>
      </c>
      <c r="F1358" t="str">
        <f>IF(Folha1!G148="","",Folha1!G148)</f>
        <v/>
      </c>
    </row>
    <row r="1359" spans="1:7" x14ac:dyDescent="0.2">
      <c r="A1359" t="str">
        <f>Folha1!$A$147</f>
        <v>5. Qualidade e sustentibilidade</v>
      </c>
      <c r="B1359" t="str">
        <f>Folha1!$A$147</f>
        <v>5. Qualidade e sustentibilidade</v>
      </c>
      <c r="C1359" t="s">
        <v>272</v>
      </c>
      <c r="F1359">
        <f>IF(Folha1!H148="ü","1",IF(Folha1!H148="Ø","0",IF(Folha1!H148="Ó","0",Folha1!H148)))</f>
        <v>0</v>
      </c>
      <c r="G1359" t="s">
        <v>312</v>
      </c>
    </row>
    <row r="1360" spans="1:7" x14ac:dyDescent="0.2">
      <c r="A1360" t="str">
        <f>Folha1!$A$147</f>
        <v>5. Qualidade e sustentibilidade</v>
      </c>
      <c r="B1360" t="str">
        <f>Folha1!$A$147</f>
        <v>5. Qualidade e sustentibilidade</v>
      </c>
      <c r="C1360" s="228" t="str">
        <f>Folha1!$I$7</f>
        <v>Parcial</v>
      </c>
      <c r="F1360" t="str">
        <f>IF(Folha1!I148="","",Folha1!I148)</f>
        <v>0</v>
      </c>
    </row>
    <row r="1361" spans="1:6" x14ac:dyDescent="0.2">
      <c r="A1361" t="str">
        <f>Folha1!$A$147</f>
        <v>5. Qualidade e sustentibilidade</v>
      </c>
      <c r="B1361" t="str">
        <f>Folha1!$A$147</f>
        <v>5. Qualidade e sustentibilidade</v>
      </c>
      <c r="C1361" t="str">
        <f>Folha1!$J$7</f>
        <v>Total</v>
      </c>
      <c r="F1361">
        <f>IF(Folha1!J148="","",Folha1!J148)</f>
        <v>0</v>
      </c>
    </row>
    <row r="1362" spans="1:6" x14ac:dyDescent="0.2">
      <c r="A1362" t="str">
        <f>Folha1!$A$147</f>
        <v>5. Qualidade e sustentibilidade</v>
      </c>
      <c r="B1362" t="str">
        <f>Folha1!$A$147</f>
        <v>5. Qualidade e sustentibilidade</v>
      </c>
      <c r="C1362" t="str">
        <f>Folha1!$K$7</f>
        <v>Observações</v>
      </c>
      <c r="F1362" t="str">
        <f>IF(Folha1!K148="","",Folha1!K148)</f>
        <v/>
      </c>
    </row>
    <row r="1363" spans="1:6" x14ac:dyDescent="0.2">
      <c r="A1363" t="str">
        <f>Folha1!$A$147</f>
        <v>5. Qualidade e sustentibilidade</v>
      </c>
      <c r="B1363" t="str">
        <f>Folha1!$A$147</f>
        <v>5. Qualidade e sustentibilidade</v>
      </c>
      <c r="C1363" t="str">
        <f>Folha1!$B$7</f>
        <v>Nº</v>
      </c>
      <c r="F1363">
        <f>IF(Folha1!B149="","",Folha1!B149)</f>
        <v>137</v>
      </c>
    </row>
    <row r="1364" spans="1:6" x14ac:dyDescent="0.2">
      <c r="A1364" t="str">
        <f>Folha1!$A$147</f>
        <v>5. Qualidade e sustentibilidade</v>
      </c>
      <c r="B1364" t="str">
        <f>Folha1!$A$147</f>
        <v>5. Qualidade e sustentibilidade</v>
      </c>
      <c r="C1364" t="str">
        <f>Folha1!$C$7</f>
        <v>Requisitos</v>
      </c>
      <c r="F1364" t="str">
        <f>IF(Folha1!C149="","",Folha1!C149)</f>
        <v>Restaurante com prémio nacional ou internacional</v>
      </c>
    </row>
    <row r="1365" spans="1:6" x14ac:dyDescent="0.2">
      <c r="A1365" t="str">
        <f>Folha1!$A$147</f>
        <v>5. Qualidade e sustentibilidade</v>
      </c>
      <c r="B1365" t="str">
        <f>Folha1!$A$147</f>
        <v>5. Qualidade e sustentibilidade</v>
      </c>
      <c r="C1365" t="str">
        <f>Folha1!$D$7</f>
        <v>Pontos</v>
      </c>
      <c r="F1365" t="str">
        <f>IF(Folha1!D149="","",Folha1!D149)</f>
        <v>5pts se nacional, 10pts se internacional</v>
      </c>
    </row>
    <row r="1366" spans="1:6" x14ac:dyDescent="0.2">
      <c r="A1366" t="str">
        <f>Folha1!$A$147</f>
        <v>5. Qualidade e sustentibilidade</v>
      </c>
      <c r="B1366" t="str">
        <f>Folha1!$A$147</f>
        <v>5. Qualidade e sustentibilidade</v>
      </c>
      <c r="C1366" t="s">
        <v>269</v>
      </c>
      <c r="F1366" t="str">
        <f>IF(Folha1!E149="","",Folha1!E149)</f>
        <v/>
      </c>
    </row>
    <row r="1367" spans="1:6" x14ac:dyDescent="0.2">
      <c r="A1367" t="str">
        <f>Folha1!$A$147</f>
        <v>5. Qualidade e sustentibilidade</v>
      </c>
      <c r="B1367" t="str">
        <f>Folha1!$A$147</f>
        <v>5. Qualidade e sustentibilidade</v>
      </c>
      <c r="C1367" t="s">
        <v>270</v>
      </c>
      <c r="F1367" t="str">
        <f>IF(Folha1!F149="","",Folha1!F149)</f>
        <v/>
      </c>
    </row>
    <row r="1368" spans="1:6" x14ac:dyDescent="0.2">
      <c r="A1368" t="str">
        <f>Folha1!$A$147</f>
        <v>5. Qualidade e sustentibilidade</v>
      </c>
      <c r="B1368" t="str">
        <f>Folha1!$A$147</f>
        <v>5. Qualidade e sustentibilidade</v>
      </c>
      <c r="C1368" t="s">
        <v>271</v>
      </c>
      <c r="F1368" t="str">
        <f>IF(Folha1!G149="","",Folha1!G149)</f>
        <v/>
      </c>
    </row>
    <row r="1369" spans="1:6" x14ac:dyDescent="0.2">
      <c r="A1369" t="str">
        <f>Folha1!$A$147</f>
        <v>5. Qualidade e sustentibilidade</v>
      </c>
      <c r="B1369" t="str">
        <f>Folha1!$A$147</f>
        <v>5. Qualidade e sustentibilidade</v>
      </c>
      <c r="C1369" t="s">
        <v>272</v>
      </c>
      <c r="F1369">
        <f>IF(Folha1!H149="ü","1",IF(Folha1!H149="Ø","0",IF(Folha1!H149="Ó","0",Folha1!H149)))</f>
        <v>0</v>
      </c>
    </row>
    <row r="1370" spans="1:6" x14ac:dyDescent="0.2">
      <c r="A1370" t="str">
        <f>Folha1!$A$147</f>
        <v>5. Qualidade e sustentibilidade</v>
      </c>
      <c r="B1370" t="str">
        <f>Folha1!$A$147</f>
        <v>5. Qualidade e sustentibilidade</v>
      </c>
      <c r="C1370" s="228" t="str">
        <f>Folha1!$I$7</f>
        <v>Parcial</v>
      </c>
      <c r="F1370">
        <f>IF(Folha1!I149="","",Folha1!I149)</f>
        <v>0</v>
      </c>
    </row>
    <row r="1371" spans="1:6" x14ac:dyDescent="0.2">
      <c r="A1371" t="str">
        <f>Folha1!$A$147</f>
        <v>5. Qualidade e sustentibilidade</v>
      </c>
      <c r="B1371" t="str">
        <f>Folha1!$A$147</f>
        <v>5. Qualidade e sustentibilidade</v>
      </c>
      <c r="C1371" t="str">
        <f>Folha1!$J$7</f>
        <v>Total</v>
      </c>
      <c r="F1371">
        <f>IF(Folha1!J149="","",Folha1!J149)</f>
        <v>0</v>
      </c>
    </row>
    <row r="1372" spans="1:6" x14ac:dyDescent="0.2">
      <c r="A1372" t="str">
        <f>Folha1!$A$147</f>
        <v>5. Qualidade e sustentibilidade</v>
      </c>
      <c r="B1372" t="str">
        <f>Folha1!$A$147</f>
        <v>5. Qualidade e sustentibilidade</v>
      </c>
      <c r="C1372" t="str">
        <f>Folha1!$K$7</f>
        <v>Observações</v>
      </c>
      <c r="F1372" t="str">
        <f>IF(Folha1!K149="","",Folha1!K149)</f>
        <v/>
      </c>
    </row>
    <row r="1373" spans="1:6" x14ac:dyDescent="0.2">
      <c r="A1373" t="str">
        <f>Folha1!$A$147</f>
        <v>5. Qualidade e sustentibilidade</v>
      </c>
      <c r="B1373" t="str">
        <f>Folha1!$A$147</f>
        <v>5. Qualidade e sustentibilidade</v>
      </c>
      <c r="C1373" t="str">
        <f>Folha1!$B$7</f>
        <v>Nº</v>
      </c>
      <c r="F1373">
        <f>IF(Folha1!B150="","",Folha1!B150)</f>
        <v>138</v>
      </c>
    </row>
    <row r="1374" spans="1:6" x14ac:dyDescent="0.2">
      <c r="A1374" t="str">
        <f>Folha1!$A$147</f>
        <v>5. Qualidade e sustentibilidade</v>
      </c>
      <c r="B1374" t="str">
        <f>Folha1!$A$147</f>
        <v>5. Qualidade e sustentibilidade</v>
      </c>
      <c r="C1374" t="str">
        <f>Folha1!$C$7</f>
        <v>Requisitos</v>
      </c>
      <c r="F1374" t="str">
        <f>IF(Folha1!C150="","",Folha1!C150)</f>
        <v>Processo formal de resposta interna a reclamações</v>
      </c>
    </row>
    <row r="1375" spans="1:6" x14ac:dyDescent="0.2">
      <c r="A1375" t="str">
        <f>Folha1!$A$147</f>
        <v>5. Qualidade e sustentibilidade</v>
      </c>
      <c r="B1375" t="str">
        <f>Folha1!$A$147</f>
        <v>5. Qualidade e sustentibilidade</v>
      </c>
      <c r="C1375" t="str">
        <f>Folha1!$D$7</f>
        <v>Pontos</v>
      </c>
      <c r="F1375">
        <f>IF(Folha1!D150="","",Folha1!D150)</f>
        <v>3</v>
      </c>
    </row>
    <row r="1376" spans="1:6" x14ac:dyDescent="0.2">
      <c r="A1376" t="str">
        <f>Folha1!$A$147</f>
        <v>5. Qualidade e sustentibilidade</v>
      </c>
      <c r="B1376" t="str">
        <f>Folha1!$A$147</f>
        <v>5. Qualidade e sustentibilidade</v>
      </c>
      <c r="C1376" t="s">
        <v>269</v>
      </c>
      <c r="F1376" t="str">
        <f>IF(Folha1!E150="","",Folha1!E150)</f>
        <v/>
      </c>
    </row>
    <row r="1377" spans="1:6" x14ac:dyDescent="0.2">
      <c r="A1377" t="str">
        <f>Folha1!$A$147</f>
        <v>5. Qualidade e sustentibilidade</v>
      </c>
      <c r="B1377" t="str">
        <f>Folha1!$A$147</f>
        <v>5. Qualidade e sustentibilidade</v>
      </c>
      <c r="C1377" t="s">
        <v>270</v>
      </c>
      <c r="F1377" t="str">
        <f>IF(Folha1!F150="","",Folha1!F150)</f>
        <v/>
      </c>
    </row>
    <row r="1378" spans="1:6" x14ac:dyDescent="0.2">
      <c r="A1378" t="str">
        <f>Folha1!$A$147</f>
        <v>5. Qualidade e sustentibilidade</v>
      </c>
      <c r="B1378" t="str">
        <f>Folha1!$A$147</f>
        <v>5. Qualidade e sustentibilidade</v>
      </c>
      <c r="C1378" t="s">
        <v>271</v>
      </c>
      <c r="F1378" t="str">
        <f>IF(Folha1!G150="","",Folha1!G150)</f>
        <v/>
      </c>
    </row>
    <row r="1379" spans="1:6" x14ac:dyDescent="0.2">
      <c r="A1379" t="str">
        <f>Folha1!$A$147</f>
        <v>5. Qualidade e sustentibilidade</v>
      </c>
      <c r="B1379" t="str">
        <f>Folha1!$A$147</f>
        <v>5. Qualidade e sustentibilidade</v>
      </c>
      <c r="C1379" t="s">
        <v>272</v>
      </c>
      <c r="F1379">
        <f>IF(Folha1!H150="ü","1",IF(Folha1!H150="Ø","0",IF(Folha1!H150="Ó","0",Folha1!H150)))</f>
        <v>0</v>
      </c>
    </row>
    <row r="1380" spans="1:6" x14ac:dyDescent="0.2">
      <c r="A1380" t="str">
        <f>Folha1!$A$147</f>
        <v>5. Qualidade e sustentibilidade</v>
      </c>
      <c r="B1380" t="str">
        <f>Folha1!$A$147</f>
        <v>5. Qualidade e sustentibilidade</v>
      </c>
      <c r="C1380" s="228" t="str">
        <f>Folha1!$I$7</f>
        <v>Parcial</v>
      </c>
      <c r="F1380" t="str">
        <f>IF(Folha1!I150="","",Folha1!I150)</f>
        <v>0</v>
      </c>
    </row>
    <row r="1381" spans="1:6" x14ac:dyDescent="0.2">
      <c r="A1381" t="str">
        <f>Folha1!$A$147</f>
        <v>5. Qualidade e sustentibilidade</v>
      </c>
      <c r="B1381" t="str">
        <f>Folha1!$A$147</f>
        <v>5. Qualidade e sustentibilidade</v>
      </c>
      <c r="C1381" t="str">
        <f>Folha1!$J$7</f>
        <v>Total</v>
      </c>
      <c r="F1381">
        <f>IF(Folha1!J150="","",Folha1!J150)</f>
        <v>0</v>
      </c>
    </row>
    <row r="1382" spans="1:6" x14ac:dyDescent="0.2">
      <c r="A1382" t="str">
        <f>Folha1!$A$147</f>
        <v>5. Qualidade e sustentibilidade</v>
      </c>
      <c r="B1382" t="str">
        <f>Folha1!$A$147</f>
        <v>5. Qualidade e sustentibilidade</v>
      </c>
      <c r="C1382" t="str">
        <f>Folha1!$K$7</f>
        <v>Observações</v>
      </c>
      <c r="F1382" t="str">
        <f>IF(Folha1!K150="","",Folha1!K150)</f>
        <v/>
      </c>
    </row>
    <row r="1383" spans="1:6" x14ac:dyDescent="0.2">
      <c r="A1383" t="str">
        <f>Folha1!$A$147</f>
        <v>5. Qualidade e sustentibilidade</v>
      </c>
      <c r="B1383" t="str">
        <f>Folha1!$A$147</f>
        <v>5. Qualidade e sustentibilidade</v>
      </c>
      <c r="C1383" t="str">
        <f>Folha1!$B$7</f>
        <v>Nº</v>
      </c>
      <c r="F1383">
        <f>IF(Folha1!B151="","",Folha1!B151)</f>
        <v>139</v>
      </c>
    </row>
    <row r="1384" spans="1:6" x14ac:dyDescent="0.2">
      <c r="A1384" t="str">
        <f>Folha1!$A$147</f>
        <v>5. Qualidade e sustentibilidade</v>
      </c>
      <c r="B1384" t="str">
        <f>Folha1!$A$147</f>
        <v>5. Qualidade e sustentibilidade</v>
      </c>
      <c r="C1384" t="str">
        <f>Folha1!$C$7</f>
        <v>Requisitos</v>
      </c>
      <c r="F1384" t="str">
        <f>IF(Folha1!C151="","",Folha1!C151)</f>
        <v>Processo sistemático de recolha de opiniões de clientes</v>
      </c>
    </row>
    <row r="1385" spans="1:6" x14ac:dyDescent="0.2">
      <c r="A1385" t="str">
        <f>Folha1!$A$147</f>
        <v>5. Qualidade e sustentibilidade</v>
      </c>
      <c r="B1385" t="str">
        <f>Folha1!$A$147</f>
        <v>5. Qualidade e sustentibilidade</v>
      </c>
      <c r="C1385" t="str">
        <f>Folha1!$D$7</f>
        <v>Pontos</v>
      </c>
      <c r="F1385">
        <f>IF(Folha1!D151="","",Folha1!D151)</f>
        <v>2</v>
      </c>
    </row>
    <row r="1386" spans="1:6" x14ac:dyDescent="0.2">
      <c r="A1386" t="str">
        <f>Folha1!$A$147</f>
        <v>5. Qualidade e sustentibilidade</v>
      </c>
      <c r="B1386" t="str">
        <f>Folha1!$A$147</f>
        <v>5. Qualidade e sustentibilidade</v>
      </c>
      <c r="C1386" t="s">
        <v>269</v>
      </c>
      <c r="F1386" t="str">
        <f>IF(Folha1!E151="","",Folha1!E151)</f>
        <v/>
      </c>
    </row>
    <row r="1387" spans="1:6" x14ac:dyDescent="0.2">
      <c r="A1387" t="str">
        <f>Folha1!$A$147</f>
        <v>5. Qualidade e sustentibilidade</v>
      </c>
      <c r="B1387" t="str">
        <f>Folha1!$A$147</f>
        <v>5. Qualidade e sustentibilidade</v>
      </c>
      <c r="C1387" t="s">
        <v>270</v>
      </c>
      <c r="F1387" t="str">
        <f>IF(Folha1!F151="","",Folha1!F151)</f>
        <v/>
      </c>
    </row>
    <row r="1388" spans="1:6" x14ac:dyDescent="0.2">
      <c r="A1388" t="str">
        <f>Folha1!$A$147</f>
        <v>5. Qualidade e sustentibilidade</v>
      </c>
      <c r="B1388" t="str">
        <f>Folha1!$A$147</f>
        <v>5. Qualidade e sustentibilidade</v>
      </c>
      <c r="C1388" t="s">
        <v>271</v>
      </c>
      <c r="F1388" t="str">
        <f>IF(Folha1!G151="","",Folha1!G151)</f>
        <v/>
      </c>
    </row>
    <row r="1389" spans="1:6" x14ac:dyDescent="0.2">
      <c r="A1389" t="str">
        <f>Folha1!$A$147</f>
        <v>5. Qualidade e sustentibilidade</v>
      </c>
      <c r="B1389" t="str">
        <f>Folha1!$A$147</f>
        <v>5. Qualidade e sustentibilidade</v>
      </c>
      <c r="C1389" t="s">
        <v>272</v>
      </c>
      <c r="F1389">
        <f>IF(Folha1!H151="ü","1",IF(Folha1!H151="Ø","0",IF(Folha1!H151="Ó","0",Folha1!H151)))</f>
        <v>0</v>
      </c>
    </row>
    <row r="1390" spans="1:6" x14ac:dyDescent="0.2">
      <c r="A1390" t="str">
        <f>Folha1!$A$147</f>
        <v>5. Qualidade e sustentibilidade</v>
      </c>
      <c r="B1390" t="str">
        <f>Folha1!$A$147</f>
        <v>5. Qualidade e sustentibilidade</v>
      </c>
      <c r="C1390" s="228" t="str">
        <f>Folha1!$I$7</f>
        <v>Parcial</v>
      </c>
      <c r="F1390" t="str">
        <f>IF(Folha1!I151="","",Folha1!I151)</f>
        <v>0</v>
      </c>
    </row>
    <row r="1391" spans="1:6" x14ac:dyDescent="0.2">
      <c r="A1391" t="str">
        <f>Folha1!$A$147</f>
        <v>5. Qualidade e sustentibilidade</v>
      </c>
      <c r="B1391" t="str">
        <f>Folha1!$A$147</f>
        <v>5. Qualidade e sustentibilidade</v>
      </c>
      <c r="C1391" t="str">
        <f>Folha1!$J$7</f>
        <v>Total</v>
      </c>
      <c r="F1391">
        <f>IF(Folha1!J151="","",Folha1!J151)</f>
        <v>0</v>
      </c>
    </row>
    <row r="1392" spans="1:6" x14ac:dyDescent="0.2">
      <c r="A1392" t="str">
        <f>Folha1!$A$147</f>
        <v>5. Qualidade e sustentibilidade</v>
      </c>
      <c r="B1392" t="str">
        <f>Folha1!$A$147</f>
        <v>5. Qualidade e sustentibilidade</v>
      </c>
      <c r="C1392" t="str">
        <f>Folha1!$K$7</f>
        <v>Observações</v>
      </c>
      <c r="F1392" t="str">
        <f>IF(Folha1!K151="","",Folha1!K151)</f>
        <v/>
      </c>
    </row>
    <row r="1393" spans="1:6" x14ac:dyDescent="0.2">
      <c r="A1393" t="str">
        <f>Folha1!$A$147</f>
        <v>5. Qualidade e sustentibilidade</v>
      </c>
      <c r="B1393" t="str">
        <f>Folha1!$A$147</f>
        <v>5. Qualidade e sustentibilidade</v>
      </c>
      <c r="C1393" t="str">
        <f>Folha1!$B$7</f>
        <v>Nº</v>
      </c>
      <c r="F1393">
        <f>IF(Folha1!B152="","",Folha1!B152)</f>
        <v>140</v>
      </c>
    </row>
    <row r="1394" spans="1:6" x14ac:dyDescent="0.2">
      <c r="A1394" t="str">
        <f>Folha1!$A$147</f>
        <v>5. Qualidade e sustentibilidade</v>
      </c>
      <c r="B1394" t="str">
        <f>Folha1!$A$147</f>
        <v>5. Qualidade e sustentibilidade</v>
      </c>
      <c r="C1394" t="str">
        <f>Folha1!$C$7</f>
        <v>Requisitos</v>
      </c>
      <c r="F1394" t="str">
        <f>IF(Folha1!C152="","",Folha1!C152)</f>
        <v>Convite sistemático aos clientes para submeter opinião no sítio na Internet do empreendimento</v>
      </c>
    </row>
    <row r="1395" spans="1:6" x14ac:dyDescent="0.2">
      <c r="A1395" t="str">
        <f>Folha1!$A$147</f>
        <v>5. Qualidade e sustentibilidade</v>
      </c>
      <c r="B1395" t="str">
        <f>Folha1!$A$147</f>
        <v>5. Qualidade e sustentibilidade</v>
      </c>
      <c r="C1395" t="str">
        <f>Folha1!$D$7</f>
        <v>Pontos</v>
      </c>
      <c r="F1395">
        <f>IF(Folha1!D152="","",Folha1!D152)</f>
        <v>2</v>
      </c>
    </row>
    <row r="1396" spans="1:6" x14ac:dyDescent="0.2">
      <c r="A1396" t="str">
        <f>Folha1!$A$147</f>
        <v>5. Qualidade e sustentibilidade</v>
      </c>
      <c r="B1396" t="str">
        <f>Folha1!$A$147</f>
        <v>5. Qualidade e sustentibilidade</v>
      </c>
      <c r="C1396" t="s">
        <v>269</v>
      </c>
      <c r="F1396" t="str">
        <f>IF(Folha1!E152="","",Folha1!E152)</f>
        <v/>
      </c>
    </row>
    <row r="1397" spans="1:6" x14ac:dyDescent="0.2">
      <c r="A1397" t="str">
        <f>Folha1!$A$147</f>
        <v>5. Qualidade e sustentibilidade</v>
      </c>
      <c r="B1397" t="str">
        <f>Folha1!$A$147</f>
        <v>5. Qualidade e sustentibilidade</v>
      </c>
      <c r="C1397" t="s">
        <v>270</v>
      </c>
      <c r="F1397" t="str">
        <f>IF(Folha1!F152="","",Folha1!F152)</f>
        <v/>
      </c>
    </row>
    <row r="1398" spans="1:6" x14ac:dyDescent="0.2">
      <c r="A1398" t="str">
        <f>Folha1!$A$147</f>
        <v>5. Qualidade e sustentibilidade</v>
      </c>
      <c r="B1398" t="str">
        <f>Folha1!$A$147</f>
        <v>5. Qualidade e sustentibilidade</v>
      </c>
      <c r="C1398" t="s">
        <v>271</v>
      </c>
      <c r="F1398" t="str">
        <f>IF(Folha1!G152="","",Folha1!G152)</f>
        <v/>
      </c>
    </row>
    <row r="1399" spans="1:6" x14ac:dyDescent="0.2">
      <c r="A1399" t="str">
        <f>Folha1!$A$147</f>
        <v>5. Qualidade e sustentibilidade</v>
      </c>
      <c r="B1399" t="str">
        <f>Folha1!$A$147</f>
        <v>5. Qualidade e sustentibilidade</v>
      </c>
      <c r="C1399" t="s">
        <v>272</v>
      </c>
      <c r="F1399">
        <f>IF(Folha1!H152="ü","1",IF(Folha1!H152="Ø","0",IF(Folha1!H152="Ó","0",Folha1!H152)))</f>
        <v>0</v>
      </c>
    </row>
    <row r="1400" spans="1:6" x14ac:dyDescent="0.2">
      <c r="A1400" t="str">
        <f>Folha1!$A$147</f>
        <v>5. Qualidade e sustentibilidade</v>
      </c>
      <c r="B1400" t="str">
        <f>Folha1!$A$147</f>
        <v>5. Qualidade e sustentibilidade</v>
      </c>
      <c r="C1400" s="228" t="str">
        <f>Folha1!$I$7</f>
        <v>Parcial</v>
      </c>
      <c r="F1400" t="str">
        <f>IF(Folha1!I152="","",Folha1!I152)</f>
        <v>0</v>
      </c>
    </row>
    <row r="1401" spans="1:6" x14ac:dyDescent="0.2">
      <c r="A1401" t="str">
        <f>Folha1!$A$147</f>
        <v>5. Qualidade e sustentibilidade</v>
      </c>
      <c r="B1401" t="str">
        <f>Folha1!$A$147</f>
        <v>5. Qualidade e sustentibilidade</v>
      </c>
      <c r="C1401" t="str">
        <f>Folha1!$J$7</f>
        <v>Total</v>
      </c>
      <c r="F1401">
        <f>IF(Folha1!J152="","",Folha1!J152)</f>
        <v>0</v>
      </c>
    </row>
    <row r="1402" spans="1:6" x14ac:dyDescent="0.2">
      <c r="A1402" t="str">
        <f>Folha1!$A$147</f>
        <v>5. Qualidade e sustentibilidade</v>
      </c>
      <c r="B1402" t="str">
        <f>Folha1!$A$147</f>
        <v>5. Qualidade e sustentibilidade</v>
      </c>
      <c r="C1402" t="str">
        <f>Folha1!$K$7</f>
        <v>Observações</v>
      </c>
      <c r="F1402" t="str">
        <f>IF(Folha1!K152="","",Folha1!K152)</f>
        <v/>
      </c>
    </row>
    <row r="1403" spans="1:6" x14ac:dyDescent="0.2">
      <c r="A1403" t="str">
        <f>Folha1!$A$147</f>
        <v>5. Qualidade e sustentibilidade</v>
      </c>
      <c r="B1403" t="str">
        <f>Folha1!$A$147</f>
        <v>5. Qualidade e sustentibilidade</v>
      </c>
      <c r="C1403" t="str">
        <f>Folha1!$B$7</f>
        <v>Nº</v>
      </c>
      <c r="F1403">
        <f>IF(Folha1!B153="","",Folha1!B153)</f>
        <v>141</v>
      </c>
    </row>
    <row r="1404" spans="1:6" x14ac:dyDescent="0.2">
      <c r="A1404" t="str">
        <f>Folha1!$A$147</f>
        <v>5. Qualidade e sustentibilidade</v>
      </c>
      <c r="B1404" t="str">
        <f>Folha1!$A$147</f>
        <v>5. Qualidade e sustentibilidade</v>
      </c>
      <c r="C1404" t="str">
        <f>Folha1!$C$7</f>
        <v>Requisitos</v>
      </c>
      <c r="F1404" t="str">
        <f>IF(Folha1!C153="","",Folha1!C153)</f>
        <v>Processo de cliente mistério realizado por entidades externas acreditadas, pelo menos uma vez em cada período de dois anos e meio</v>
      </c>
    </row>
    <row r="1405" spans="1:6" x14ac:dyDescent="0.2">
      <c r="A1405" t="str">
        <f>Folha1!$A$147</f>
        <v>5. Qualidade e sustentibilidade</v>
      </c>
      <c r="B1405" t="str">
        <f>Folha1!$A$147</f>
        <v>5. Qualidade e sustentibilidade</v>
      </c>
      <c r="C1405" t="str">
        <f>Folha1!$D$7</f>
        <v>Pontos</v>
      </c>
      <c r="F1405">
        <f>IF(Folha1!D153="","",Folha1!D153)</f>
        <v>5</v>
      </c>
    </row>
    <row r="1406" spans="1:6" x14ac:dyDescent="0.2">
      <c r="A1406" t="str">
        <f>Folha1!$A$147</f>
        <v>5. Qualidade e sustentibilidade</v>
      </c>
      <c r="B1406" t="str">
        <f>Folha1!$A$147</f>
        <v>5. Qualidade e sustentibilidade</v>
      </c>
      <c r="C1406" t="s">
        <v>269</v>
      </c>
      <c r="F1406" t="str">
        <f>IF(Folha1!E153="","",Folha1!E153)</f>
        <v/>
      </c>
    </row>
    <row r="1407" spans="1:6" x14ac:dyDescent="0.2">
      <c r="A1407" t="str">
        <f>Folha1!$A$147</f>
        <v>5. Qualidade e sustentibilidade</v>
      </c>
      <c r="B1407" t="str">
        <f>Folha1!$A$147</f>
        <v>5. Qualidade e sustentibilidade</v>
      </c>
      <c r="C1407" t="s">
        <v>270</v>
      </c>
      <c r="F1407" t="str">
        <f>IF(Folha1!F153="","",Folha1!F153)</f>
        <v/>
      </c>
    </row>
    <row r="1408" spans="1:6" x14ac:dyDescent="0.2">
      <c r="A1408" t="str">
        <f>Folha1!$A$147</f>
        <v>5. Qualidade e sustentibilidade</v>
      </c>
      <c r="B1408" t="str">
        <f>Folha1!$A$147</f>
        <v>5. Qualidade e sustentibilidade</v>
      </c>
      <c r="C1408" t="s">
        <v>271</v>
      </c>
      <c r="F1408" t="str">
        <f>IF(Folha1!G153="","",Folha1!G153)</f>
        <v/>
      </c>
    </row>
    <row r="1409" spans="1:7" x14ac:dyDescent="0.2">
      <c r="A1409" t="str">
        <f>Folha1!$A$147</f>
        <v>5. Qualidade e sustentibilidade</v>
      </c>
      <c r="B1409" t="str">
        <f>Folha1!$A$147</f>
        <v>5. Qualidade e sustentibilidade</v>
      </c>
      <c r="C1409" t="s">
        <v>272</v>
      </c>
      <c r="F1409">
        <f>IF(Folha1!H153="ü","1",IF(Folha1!H153="Ø","0",IF(Folha1!H153="Ó","0",Folha1!H153)))</f>
        <v>0</v>
      </c>
    </row>
    <row r="1410" spans="1:7" x14ac:dyDescent="0.2">
      <c r="A1410" t="str">
        <f>Folha1!$A$147</f>
        <v>5. Qualidade e sustentibilidade</v>
      </c>
      <c r="B1410" t="str">
        <f>Folha1!$A$147</f>
        <v>5. Qualidade e sustentibilidade</v>
      </c>
      <c r="C1410" s="228" t="str">
        <f>Folha1!$I$7</f>
        <v>Parcial</v>
      </c>
      <c r="F1410" t="str">
        <f>IF(Folha1!I153="","",Folha1!I153)</f>
        <v>0</v>
      </c>
    </row>
    <row r="1411" spans="1:7" x14ac:dyDescent="0.2">
      <c r="A1411" t="str">
        <f>Folha1!$A$147</f>
        <v>5. Qualidade e sustentibilidade</v>
      </c>
      <c r="B1411" t="str">
        <f>Folha1!$A$147</f>
        <v>5. Qualidade e sustentibilidade</v>
      </c>
      <c r="C1411" t="str">
        <f>Folha1!$J$7</f>
        <v>Total</v>
      </c>
      <c r="F1411">
        <f>IF(Folha1!J153="","",Folha1!J153)</f>
        <v>0</v>
      </c>
    </row>
    <row r="1412" spans="1:7" x14ac:dyDescent="0.2">
      <c r="A1412" t="str">
        <f>Folha1!$A$147</f>
        <v>5. Qualidade e sustentibilidade</v>
      </c>
      <c r="B1412" t="str">
        <f>Folha1!$A$147</f>
        <v>5. Qualidade e sustentibilidade</v>
      </c>
      <c r="C1412" t="str">
        <f>Folha1!$K$7</f>
        <v>Observações</v>
      </c>
      <c r="F1412" t="str">
        <f>IF(Folha1!K153="","",Folha1!K153)</f>
        <v/>
      </c>
    </row>
    <row r="1413" spans="1:7" x14ac:dyDescent="0.2">
      <c r="A1413" t="str">
        <f>Folha1!$A$147</f>
        <v>5. Qualidade e sustentibilidade</v>
      </c>
      <c r="B1413" t="str">
        <f>Folha1!$A$147</f>
        <v>5. Qualidade e sustentibilidade</v>
      </c>
      <c r="C1413" t="str">
        <f>Folha1!$B$7</f>
        <v>Nº</v>
      </c>
      <c r="F1413">
        <f>IF(Folha1!B154="","",Folha1!B154)</f>
        <v>142</v>
      </c>
    </row>
    <row r="1414" spans="1:7" x14ac:dyDescent="0.2">
      <c r="A1414" t="str">
        <f>Folha1!$A$147</f>
        <v>5. Qualidade e sustentibilidade</v>
      </c>
      <c r="B1414" t="str">
        <f>Folha1!$A$147</f>
        <v>5. Qualidade e sustentibilidade</v>
      </c>
      <c r="C1414" t="str">
        <f>Folha1!$C$7</f>
        <v>Requisitos</v>
      </c>
      <c r="F1414" t="str">
        <f>IF(Folha1!C154="","",Folha1!C154)</f>
        <v>Soluções inovadoras na oferta de espaços, equipamentos e serviços</v>
      </c>
    </row>
    <row r="1415" spans="1:7" x14ac:dyDescent="0.2">
      <c r="A1415" t="str">
        <f>Folha1!$A$147</f>
        <v>5. Qualidade e sustentibilidade</v>
      </c>
      <c r="B1415" t="str">
        <f>Folha1!$A$147</f>
        <v>5. Qualidade e sustentibilidade</v>
      </c>
      <c r="C1415" t="str">
        <f>Folha1!$D$7</f>
        <v>Pontos</v>
      </c>
      <c r="F1415">
        <f>IF(Folha1!D154="","",Folha1!D154)</f>
        <v>15</v>
      </c>
    </row>
    <row r="1416" spans="1:7" x14ac:dyDescent="0.2">
      <c r="A1416" t="str">
        <f>Folha1!$A$147</f>
        <v>5. Qualidade e sustentibilidade</v>
      </c>
      <c r="B1416" t="str">
        <f>Folha1!$A$147</f>
        <v>5. Qualidade e sustentibilidade</v>
      </c>
      <c r="C1416" t="s">
        <v>269</v>
      </c>
      <c r="F1416" t="str">
        <f>IF(Folha1!E154="","",Folha1!E154)</f>
        <v/>
      </c>
    </row>
    <row r="1417" spans="1:7" x14ac:dyDescent="0.2">
      <c r="A1417" t="str">
        <f>Folha1!$A$147</f>
        <v>5. Qualidade e sustentibilidade</v>
      </c>
      <c r="B1417" t="str">
        <f>Folha1!$A$147</f>
        <v>5. Qualidade e sustentibilidade</v>
      </c>
      <c r="C1417" t="s">
        <v>270</v>
      </c>
      <c r="F1417" t="str">
        <f>IF(Folha1!F154="","",Folha1!F154)</f>
        <v/>
      </c>
    </row>
    <row r="1418" spans="1:7" x14ac:dyDescent="0.2">
      <c r="A1418" t="str">
        <f>Folha1!$A$147</f>
        <v>5. Qualidade e sustentibilidade</v>
      </c>
      <c r="B1418" t="str">
        <f>Folha1!$A$147</f>
        <v>5. Qualidade e sustentibilidade</v>
      </c>
      <c r="C1418" t="s">
        <v>271</v>
      </c>
      <c r="F1418" t="str">
        <f>IF(Folha1!G154="","",Folha1!G154)</f>
        <v/>
      </c>
    </row>
    <row r="1419" spans="1:7" x14ac:dyDescent="0.2">
      <c r="A1419" t="str">
        <f>Folha1!$A$147</f>
        <v>5. Qualidade e sustentibilidade</v>
      </c>
      <c r="B1419" t="str">
        <f>Folha1!$A$147</f>
        <v>5. Qualidade e sustentibilidade</v>
      </c>
      <c r="C1419" t="s">
        <v>272</v>
      </c>
      <c r="F1419">
        <f>IF(Folha1!H154="ü","1",IF(Folha1!H154="Ø","0",IF(Folha1!H154="Ó","0",Folha1!H154)))</f>
        <v>0</v>
      </c>
      <c r="G1419" t="s">
        <v>313</v>
      </c>
    </row>
    <row r="1420" spans="1:7" x14ac:dyDescent="0.2">
      <c r="A1420" t="str">
        <f>Folha1!$A$147</f>
        <v>5. Qualidade e sustentibilidade</v>
      </c>
      <c r="B1420" t="str">
        <f>Folha1!$A$147</f>
        <v>5. Qualidade e sustentibilidade</v>
      </c>
      <c r="C1420" s="228" t="str">
        <f>Folha1!$I$7</f>
        <v>Parcial</v>
      </c>
      <c r="F1420" t="str">
        <f>IF(Folha1!I154="","",Folha1!I154)</f>
        <v>0</v>
      </c>
    </row>
    <row r="1421" spans="1:7" x14ac:dyDescent="0.2">
      <c r="A1421" t="str">
        <f>Folha1!$A$147</f>
        <v>5. Qualidade e sustentibilidade</v>
      </c>
      <c r="B1421" t="str">
        <f>Folha1!$A$147</f>
        <v>5. Qualidade e sustentibilidade</v>
      </c>
      <c r="C1421" t="str">
        <f>Folha1!$J$7</f>
        <v>Total</v>
      </c>
      <c r="F1421">
        <f>IF(Folha1!J154="","",Folha1!J154)</f>
        <v>0</v>
      </c>
    </row>
    <row r="1422" spans="1:7" x14ac:dyDescent="0.2">
      <c r="A1422" t="str">
        <f>Folha1!$A$147</f>
        <v>5. Qualidade e sustentibilidade</v>
      </c>
      <c r="B1422" t="str">
        <f>Folha1!$A$147</f>
        <v>5. Qualidade e sustentibilidade</v>
      </c>
      <c r="C1422" t="str">
        <f>Folha1!$K$7</f>
        <v>Observações</v>
      </c>
      <c r="F1422" t="str">
        <f>IF(Folha1!K154="","",Folha1!K154)</f>
        <v/>
      </c>
    </row>
    <row r="1423" spans="1:7" x14ac:dyDescent="0.2">
      <c r="A1423" t="str">
        <f>Folha1!$A$147</f>
        <v>5. Qualidade e sustentibilidade</v>
      </c>
      <c r="B1423" t="str">
        <f>Folha1!$A$147</f>
        <v>5. Qualidade e sustentibilidade</v>
      </c>
      <c r="C1423" t="str">
        <f>Folha1!$B$7</f>
        <v>Nº</v>
      </c>
      <c r="F1423">
        <f>IF(Folha1!B155="","",Folha1!B155)</f>
        <v>143</v>
      </c>
    </row>
    <row r="1424" spans="1:7" x14ac:dyDescent="0.2">
      <c r="A1424" t="str">
        <f>Folha1!$A$147</f>
        <v>5. Qualidade e sustentibilidade</v>
      </c>
      <c r="B1424" t="str">
        <f>Folha1!$A$147</f>
        <v>5. Qualidade e sustentibilidade</v>
      </c>
      <c r="C1424" t="str">
        <f>Folha1!$C$7</f>
        <v>Requisitos</v>
      </c>
      <c r="F1424" t="str">
        <f>IF(Folha1!C155="","",Folha1!C155)</f>
        <v>Rede alargada de parcerias com fornecedores locais numa lógica de sustentabilidade e responsabilidade local</v>
      </c>
    </row>
    <row r="1425" spans="1:6" x14ac:dyDescent="0.2">
      <c r="A1425" t="str">
        <f>Folha1!$A$147</f>
        <v>5. Qualidade e sustentibilidade</v>
      </c>
      <c r="B1425" t="str">
        <f>Folha1!$A$147</f>
        <v>5. Qualidade e sustentibilidade</v>
      </c>
      <c r="C1425" t="str">
        <f>Folha1!$D$7</f>
        <v>Pontos</v>
      </c>
      <c r="F1425">
        <f>IF(Folha1!D155="","",Folha1!D155)</f>
        <v>5</v>
      </c>
    </row>
    <row r="1426" spans="1:6" x14ac:dyDescent="0.2">
      <c r="A1426" t="str">
        <f>Folha1!$A$147</f>
        <v>5. Qualidade e sustentibilidade</v>
      </c>
      <c r="B1426" t="str">
        <f>Folha1!$A$147</f>
        <v>5. Qualidade e sustentibilidade</v>
      </c>
      <c r="C1426" t="s">
        <v>269</v>
      </c>
      <c r="F1426" t="str">
        <f>IF(Folha1!E155="","",Folha1!E155)</f>
        <v/>
      </c>
    </row>
    <row r="1427" spans="1:6" x14ac:dyDescent="0.2">
      <c r="A1427" t="str">
        <f>Folha1!$A$147</f>
        <v>5. Qualidade e sustentibilidade</v>
      </c>
      <c r="B1427" t="str">
        <f>Folha1!$A$147</f>
        <v>5. Qualidade e sustentibilidade</v>
      </c>
      <c r="C1427" t="s">
        <v>270</v>
      </c>
      <c r="F1427" t="str">
        <f>IF(Folha1!F155="","",Folha1!F155)</f>
        <v/>
      </c>
    </row>
    <row r="1428" spans="1:6" x14ac:dyDescent="0.2">
      <c r="A1428" t="str">
        <f>Folha1!$A$147</f>
        <v>5. Qualidade e sustentibilidade</v>
      </c>
      <c r="B1428" t="str">
        <f>Folha1!$A$147</f>
        <v>5. Qualidade e sustentibilidade</v>
      </c>
      <c r="C1428" t="s">
        <v>271</v>
      </c>
      <c r="F1428" t="str">
        <f>IF(Folha1!G155="","",Folha1!G155)</f>
        <v/>
      </c>
    </row>
    <row r="1429" spans="1:6" x14ac:dyDescent="0.2">
      <c r="A1429" t="str">
        <f>Folha1!$A$147</f>
        <v>5. Qualidade e sustentibilidade</v>
      </c>
      <c r="B1429" t="str">
        <f>Folha1!$A$147</f>
        <v>5. Qualidade e sustentibilidade</v>
      </c>
      <c r="C1429" t="s">
        <v>272</v>
      </c>
      <c r="F1429">
        <f>IF(Folha1!H155="ü","1",IF(Folha1!H155="Ø","0",IF(Folha1!H155="Ó","0",Folha1!H155)))</f>
        <v>0</v>
      </c>
    </row>
    <row r="1430" spans="1:6" x14ac:dyDescent="0.2">
      <c r="A1430" t="str">
        <f>Folha1!$A$147</f>
        <v>5. Qualidade e sustentibilidade</v>
      </c>
      <c r="B1430" t="str">
        <f>Folha1!$A$147</f>
        <v>5. Qualidade e sustentibilidade</v>
      </c>
      <c r="C1430" s="228" t="str">
        <f>Folha1!$I$7</f>
        <v>Parcial</v>
      </c>
      <c r="F1430" t="str">
        <f>IF(Folha1!I155="","",Folha1!I155)</f>
        <v>0</v>
      </c>
    </row>
    <row r="1431" spans="1:6" x14ac:dyDescent="0.2">
      <c r="A1431" t="str">
        <f>Folha1!$A$147</f>
        <v>5. Qualidade e sustentibilidade</v>
      </c>
      <c r="B1431" t="str">
        <f>Folha1!$A$147</f>
        <v>5. Qualidade e sustentibilidade</v>
      </c>
      <c r="C1431" t="str">
        <f>Folha1!$J$7</f>
        <v>Total</v>
      </c>
      <c r="F1431">
        <f>IF(Folha1!J155="","",Folha1!J155)</f>
        <v>0</v>
      </c>
    </row>
    <row r="1432" spans="1:6" x14ac:dyDescent="0.2">
      <c r="A1432" t="str">
        <f>Folha1!$A$147</f>
        <v>5. Qualidade e sustentibilidade</v>
      </c>
      <c r="B1432" t="str">
        <f>Folha1!$A$147</f>
        <v>5. Qualidade e sustentibilidade</v>
      </c>
      <c r="C1432" t="str">
        <f>Folha1!$K$7</f>
        <v>Observações</v>
      </c>
      <c r="F1432" t="str">
        <f>IF(Folha1!K155="","",Folha1!K155)</f>
        <v/>
      </c>
    </row>
    <row r="1433" spans="1:6" x14ac:dyDescent="0.2">
      <c r="A1433" t="str">
        <f>Folha1!$A$147</f>
        <v>5. Qualidade e sustentibilidade</v>
      </c>
      <c r="B1433" t="str">
        <f>Folha1!$A$147</f>
        <v>5. Qualidade e sustentibilidade</v>
      </c>
      <c r="C1433" t="str">
        <f>Folha1!$B$7</f>
        <v>Nº</v>
      </c>
      <c r="F1433">
        <f>IF(Folha1!B156="","",Folha1!B156)</f>
        <v>144</v>
      </c>
    </row>
    <row r="1434" spans="1:6" x14ac:dyDescent="0.2">
      <c r="A1434" t="str">
        <f>Folha1!$A$147</f>
        <v>5. Qualidade e sustentibilidade</v>
      </c>
      <c r="B1434" t="str">
        <f>Folha1!$A$147</f>
        <v>5. Qualidade e sustentibilidade</v>
      </c>
      <c r="C1434" t="str">
        <f>Folha1!$C$7</f>
        <v>Requisitos</v>
      </c>
      <c r="F1434" t="str">
        <f>IF(Folha1!C156="","",Folha1!C156)</f>
        <v>Relação área total do empreendimento/capacidade (metros quadrados por pessoa), salvo se valor superior for determinado em Plano Municipal de Ordenamento do Território aplicável</v>
      </c>
    </row>
    <row r="1435" spans="1:6" x14ac:dyDescent="0.2">
      <c r="A1435" t="str">
        <f>Folha1!$A$147</f>
        <v>5. Qualidade e sustentibilidade</v>
      </c>
      <c r="B1435" t="str">
        <f>Folha1!$A$147</f>
        <v>5. Qualidade e sustentibilidade</v>
      </c>
      <c r="C1435" t="str">
        <f>Folha1!$D$7</f>
        <v>Pontos</v>
      </c>
      <c r="F1435" t="str">
        <f>IF(Folha1!D156="","",Folha1!D156)</f>
        <v>---</v>
      </c>
    </row>
    <row r="1436" spans="1:6" x14ac:dyDescent="0.2">
      <c r="A1436" t="str">
        <f>Folha1!$A$147</f>
        <v>5. Qualidade e sustentibilidade</v>
      </c>
      <c r="B1436" t="str">
        <f>Folha1!$A$147</f>
        <v>5. Qualidade e sustentibilidade</v>
      </c>
      <c r="C1436" t="s">
        <v>269</v>
      </c>
      <c r="F1436" t="str">
        <f>IF(Folha1!E156="","",Folha1!E156)</f>
        <v>100m²</v>
      </c>
    </row>
    <row r="1437" spans="1:6" x14ac:dyDescent="0.2">
      <c r="A1437" t="str">
        <f>Folha1!$A$147</f>
        <v>5. Qualidade e sustentibilidade</v>
      </c>
      <c r="B1437" t="str">
        <f>Folha1!$A$147</f>
        <v>5. Qualidade e sustentibilidade</v>
      </c>
      <c r="C1437" t="s">
        <v>270</v>
      </c>
      <c r="F1437" t="str">
        <f>IF(Folha1!F156="","",Folha1!F156)</f>
        <v>120m²</v>
      </c>
    </row>
    <row r="1438" spans="1:6" x14ac:dyDescent="0.2">
      <c r="A1438" t="str">
        <f>Folha1!$A$147</f>
        <v>5. Qualidade e sustentibilidade</v>
      </c>
      <c r="B1438" t="str">
        <f>Folha1!$A$147</f>
        <v>5. Qualidade e sustentibilidade</v>
      </c>
      <c r="C1438" t="s">
        <v>271</v>
      </c>
      <c r="F1438" t="str">
        <f>IF(Folha1!G156="","",Folha1!G156)</f>
        <v>140m²</v>
      </c>
    </row>
    <row r="1439" spans="1:6" x14ac:dyDescent="0.2">
      <c r="A1439" t="str">
        <f>Folha1!$A$147</f>
        <v>5. Qualidade e sustentibilidade</v>
      </c>
      <c r="B1439" t="str">
        <f>Folha1!$A$147</f>
        <v>5. Qualidade e sustentibilidade</v>
      </c>
      <c r="C1439" t="s">
        <v>272</v>
      </c>
      <c r="F1439">
        <f>IF(Folha1!H156="ü","1",IF(Folha1!H156="Ø","0",IF(Folha1!H156="Ó","0",Folha1!H156)))</f>
        <v>0</v>
      </c>
    </row>
    <row r="1440" spans="1:6" x14ac:dyDescent="0.2">
      <c r="A1440" t="str">
        <f>Folha1!$A$147</f>
        <v>5. Qualidade e sustentibilidade</v>
      </c>
      <c r="B1440" t="str">
        <f>Folha1!$A$147</f>
        <v>5. Qualidade e sustentibilidade</v>
      </c>
      <c r="C1440" s="228" t="str">
        <f>Folha1!$I$7</f>
        <v>Parcial</v>
      </c>
      <c r="F1440">
        <f>IF(Folha1!I156="","",Folha1!I156)</f>
        <v>0</v>
      </c>
    </row>
    <row r="1441" spans="1:6" x14ac:dyDescent="0.2">
      <c r="A1441" t="str">
        <f>Folha1!$A$147</f>
        <v>5. Qualidade e sustentibilidade</v>
      </c>
      <c r="B1441" t="str">
        <f>Folha1!$A$147</f>
        <v>5. Qualidade e sustentibilidade</v>
      </c>
      <c r="C1441" t="str">
        <f>Folha1!$J$7</f>
        <v>Total</v>
      </c>
      <c r="F1441">
        <f>IF(Folha1!J156="","",Folha1!J156)</f>
        <v>0</v>
      </c>
    </row>
    <row r="1442" spans="1:6" x14ac:dyDescent="0.2">
      <c r="A1442" t="str">
        <f>Folha1!$A$147</f>
        <v>5. Qualidade e sustentibilidade</v>
      </c>
      <c r="B1442" t="str">
        <f>Folha1!$A$147</f>
        <v>5. Qualidade e sustentibilidade</v>
      </c>
      <c r="C1442" t="str">
        <f>Folha1!$K$7</f>
        <v>Observações</v>
      </c>
      <c r="F1442" t="str">
        <f>IF(Folha1!K156="","",Folha1!K156)</f>
        <v/>
      </c>
    </row>
    <row r="1443" spans="1:6" x14ac:dyDescent="0.2">
      <c r="A1443" t="str">
        <f>Folha1!$A$147</f>
        <v>5. Qualidade e sustentibilidade</v>
      </c>
      <c r="B1443" t="str">
        <f>Folha1!$A$147</f>
        <v>5. Qualidade e sustentibilidade</v>
      </c>
      <c r="C1443" t="str">
        <f>Folha1!$B$7</f>
        <v>Nº</v>
      </c>
      <c r="F1443">
        <f>IF(Folha1!B157="","",Folha1!B157)</f>
        <v>145</v>
      </c>
    </row>
    <row r="1444" spans="1:6" x14ac:dyDescent="0.2">
      <c r="A1444" t="str">
        <f>Folha1!$A$147</f>
        <v>5. Qualidade e sustentibilidade</v>
      </c>
      <c r="B1444" t="str">
        <f>Folha1!$A$147</f>
        <v>5. Qualidade e sustentibilidade</v>
      </c>
      <c r="C1444" t="str">
        <f>Folha1!$C$7</f>
        <v>Requisitos</v>
      </c>
      <c r="F1444" t="str">
        <f>IF(Folha1!C157="","",Folha1!C157)</f>
        <v>Mais 20% relativamente à área total do empreendimento/capacidade (m² por pessoa) estabelecida</v>
      </c>
    </row>
    <row r="1445" spans="1:6" x14ac:dyDescent="0.2">
      <c r="A1445" t="str">
        <f>Folha1!$A$147</f>
        <v>5. Qualidade e sustentibilidade</v>
      </c>
      <c r="B1445" t="str">
        <f>Folha1!$A$147</f>
        <v>5. Qualidade e sustentibilidade</v>
      </c>
      <c r="C1445" t="str">
        <f>Folha1!$D$7</f>
        <v>Pontos</v>
      </c>
      <c r="F1445">
        <f>IF(Folha1!D157="","",Folha1!D157)</f>
        <v>12</v>
      </c>
    </row>
    <row r="1446" spans="1:6" x14ac:dyDescent="0.2">
      <c r="A1446" t="str">
        <f>Folha1!$A$147</f>
        <v>5. Qualidade e sustentibilidade</v>
      </c>
      <c r="B1446" t="str">
        <f>Folha1!$A$147</f>
        <v>5. Qualidade e sustentibilidade</v>
      </c>
      <c r="C1446" t="s">
        <v>269</v>
      </c>
      <c r="F1446" t="str">
        <f>IF(Folha1!E157="","",Folha1!E157)</f>
        <v/>
      </c>
    </row>
    <row r="1447" spans="1:6" x14ac:dyDescent="0.2">
      <c r="A1447" t="str">
        <f>Folha1!$A$147</f>
        <v>5. Qualidade e sustentibilidade</v>
      </c>
      <c r="B1447" t="str">
        <f>Folha1!$A$147</f>
        <v>5. Qualidade e sustentibilidade</v>
      </c>
      <c r="C1447" t="s">
        <v>270</v>
      </c>
      <c r="F1447" t="str">
        <f>IF(Folha1!F157="","",Folha1!F157)</f>
        <v/>
      </c>
    </row>
    <row r="1448" spans="1:6" x14ac:dyDescent="0.2">
      <c r="A1448" t="str">
        <f>Folha1!$A$147</f>
        <v>5. Qualidade e sustentibilidade</v>
      </c>
      <c r="B1448" t="str">
        <f>Folha1!$A$147</f>
        <v>5. Qualidade e sustentibilidade</v>
      </c>
      <c r="C1448" t="s">
        <v>271</v>
      </c>
      <c r="F1448" t="str">
        <f>IF(Folha1!G157="","",Folha1!G157)</f>
        <v/>
      </c>
    </row>
    <row r="1449" spans="1:6" x14ac:dyDescent="0.2">
      <c r="A1449" t="str">
        <f>Folha1!$A$147</f>
        <v>5. Qualidade e sustentibilidade</v>
      </c>
      <c r="B1449" t="str">
        <f>Folha1!$A$147</f>
        <v>5. Qualidade e sustentibilidade</v>
      </c>
      <c r="C1449" t="s">
        <v>272</v>
      </c>
      <c r="F1449">
        <f>IF(Folha1!H157="ü","1",IF(Folha1!H157="Ø","0",IF(Folha1!H157="Ó","0",Folha1!H157)))</f>
        <v>0</v>
      </c>
    </row>
    <row r="1450" spans="1:6" x14ac:dyDescent="0.2">
      <c r="A1450" t="str">
        <f>Folha1!$A$147</f>
        <v>5. Qualidade e sustentibilidade</v>
      </c>
      <c r="B1450" t="str">
        <f>Folha1!$A$147</f>
        <v>5. Qualidade e sustentibilidade</v>
      </c>
      <c r="C1450" s="228" t="str">
        <f>Folha1!$I$7</f>
        <v>Parcial</v>
      </c>
      <c r="F1450" t="str">
        <f>IF(Folha1!I157="","",Folha1!I157)</f>
        <v>0</v>
      </c>
    </row>
    <row r="1451" spans="1:6" x14ac:dyDescent="0.2">
      <c r="A1451" t="str">
        <f>Folha1!$A$147</f>
        <v>5. Qualidade e sustentibilidade</v>
      </c>
      <c r="B1451" t="str">
        <f>Folha1!$A$147</f>
        <v>5. Qualidade e sustentibilidade</v>
      </c>
      <c r="C1451" t="str">
        <f>Folha1!$J$7</f>
        <v>Total</v>
      </c>
      <c r="F1451">
        <f>IF(Folha1!J157="","",Folha1!J157)</f>
        <v>0</v>
      </c>
    </row>
    <row r="1452" spans="1:6" x14ac:dyDescent="0.2">
      <c r="A1452" t="str">
        <f>Folha1!$A$147</f>
        <v>5. Qualidade e sustentibilidade</v>
      </c>
      <c r="B1452" t="str">
        <f>Folha1!$A$147</f>
        <v>5. Qualidade e sustentibilidade</v>
      </c>
      <c r="C1452" t="str">
        <f>Folha1!$K$7</f>
        <v>Observações</v>
      </c>
      <c r="F1452" t="str">
        <f>IF(Folha1!K157="","",Folha1!K157)</f>
        <v/>
      </c>
    </row>
    <row r="1453" spans="1:6" x14ac:dyDescent="0.2">
      <c r="A1453" t="str">
        <f>Folha1!$A$147</f>
        <v>5. Qualidade e sustentibilidade</v>
      </c>
      <c r="B1453" t="str">
        <f>Folha1!$A$147</f>
        <v>5. Qualidade e sustentibilidade</v>
      </c>
      <c r="C1453" t="str">
        <f>Folha1!$B$7</f>
        <v>Nº</v>
      </c>
      <c r="F1453">
        <f>IF(Folha1!B158="","",Folha1!B158)</f>
        <v>146</v>
      </c>
    </row>
    <row r="1454" spans="1:6" x14ac:dyDescent="0.2">
      <c r="A1454" t="str">
        <f>Folha1!$A$147</f>
        <v>5. Qualidade e sustentibilidade</v>
      </c>
      <c r="B1454" t="str">
        <f>Folha1!$A$147</f>
        <v>5. Qualidade e sustentibilidade</v>
      </c>
      <c r="C1454" t="str">
        <f>Folha1!$C$7</f>
        <v>Requisitos</v>
      </c>
      <c r="F1454" t="str">
        <f>IF(Folha1!C158="","",Folha1!C158)</f>
        <v>Aproveitamento ou valorização de edificações pré-existentes, com interesse individual ou de conjunto</v>
      </c>
    </row>
    <row r="1455" spans="1:6" x14ac:dyDescent="0.2">
      <c r="A1455" t="str">
        <f>Folha1!$A$147</f>
        <v>5. Qualidade e sustentibilidade</v>
      </c>
      <c r="B1455" t="str">
        <f>Folha1!$A$147</f>
        <v>5. Qualidade e sustentibilidade</v>
      </c>
      <c r="C1455" t="str">
        <f>Folha1!$D$7</f>
        <v>Pontos</v>
      </c>
      <c r="F1455">
        <f>IF(Folha1!D158="","",Folha1!D158)</f>
        <v>10</v>
      </c>
    </row>
    <row r="1456" spans="1:6" x14ac:dyDescent="0.2">
      <c r="A1456" t="str">
        <f>Folha1!$A$147</f>
        <v>5. Qualidade e sustentibilidade</v>
      </c>
      <c r="B1456" t="str">
        <f>Folha1!$A$147</f>
        <v>5. Qualidade e sustentibilidade</v>
      </c>
      <c r="C1456" t="s">
        <v>269</v>
      </c>
      <c r="F1456" t="str">
        <f>IF(Folha1!E158="","",Folha1!E158)</f>
        <v/>
      </c>
    </row>
    <row r="1457" spans="1:6" x14ac:dyDescent="0.2">
      <c r="A1457" t="str">
        <f>Folha1!$A$147</f>
        <v>5. Qualidade e sustentibilidade</v>
      </c>
      <c r="B1457" t="str">
        <f>Folha1!$A$147</f>
        <v>5. Qualidade e sustentibilidade</v>
      </c>
      <c r="C1457" t="s">
        <v>270</v>
      </c>
      <c r="F1457" t="str">
        <f>IF(Folha1!F158="","",Folha1!F158)</f>
        <v/>
      </c>
    </row>
    <row r="1458" spans="1:6" x14ac:dyDescent="0.2">
      <c r="A1458" t="str">
        <f>Folha1!$A$147</f>
        <v>5. Qualidade e sustentibilidade</v>
      </c>
      <c r="B1458" t="str">
        <f>Folha1!$A$147</f>
        <v>5. Qualidade e sustentibilidade</v>
      </c>
      <c r="C1458" t="s">
        <v>271</v>
      </c>
      <c r="F1458" t="str">
        <f>IF(Folha1!G158="","",Folha1!G158)</f>
        <v/>
      </c>
    </row>
    <row r="1459" spans="1:6" x14ac:dyDescent="0.2">
      <c r="A1459" t="str">
        <f>Folha1!$A$147</f>
        <v>5. Qualidade e sustentibilidade</v>
      </c>
      <c r="B1459" t="str">
        <f>Folha1!$A$147</f>
        <v>5. Qualidade e sustentibilidade</v>
      </c>
      <c r="C1459" t="s">
        <v>272</v>
      </c>
      <c r="F1459">
        <f>IF(Folha1!H158="ü","1",IF(Folha1!H158="Ø","0",IF(Folha1!H158="Ó","0",Folha1!H158)))</f>
        <v>0</v>
      </c>
    </row>
    <row r="1460" spans="1:6" x14ac:dyDescent="0.2">
      <c r="A1460" t="str">
        <f>Folha1!$A$147</f>
        <v>5. Qualidade e sustentibilidade</v>
      </c>
      <c r="B1460" t="str">
        <f>Folha1!$A$147</f>
        <v>5. Qualidade e sustentibilidade</v>
      </c>
      <c r="C1460" s="228" t="str">
        <f>Folha1!$I$7</f>
        <v>Parcial</v>
      </c>
      <c r="F1460" t="str">
        <f>IF(Folha1!I158="","",Folha1!I158)</f>
        <v>0</v>
      </c>
    </row>
    <row r="1461" spans="1:6" x14ac:dyDescent="0.2">
      <c r="A1461" t="str">
        <f>Folha1!$A$147</f>
        <v>5. Qualidade e sustentibilidade</v>
      </c>
      <c r="B1461" t="str">
        <f>Folha1!$A$147</f>
        <v>5. Qualidade e sustentibilidade</v>
      </c>
      <c r="C1461" t="str">
        <f>Folha1!$J$7</f>
        <v>Total</v>
      </c>
      <c r="F1461">
        <f>IF(Folha1!J158="","",Folha1!J158)</f>
        <v>0</v>
      </c>
    </row>
    <row r="1462" spans="1:6" x14ac:dyDescent="0.2">
      <c r="A1462" t="str">
        <f>Folha1!$A$147</f>
        <v>5. Qualidade e sustentibilidade</v>
      </c>
      <c r="B1462" t="str">
        <f>Folha1!$A$147</f>
        <v>5. Qualidade e sustentibilidade</v>
      </c>
      <c r="C1462" t="str">
        <f>Folha1!$K$7</f>
        <v>Observações</v>
      </c>
      <c r="F1462" t="str">
        <f>IF(Folha1!K158="","",Folha1!K158)</f>
        <v/>
      </c>
    </row>
    <row r="1463" spans="1:6" x14ac:dyDescent="0.2">
      <c r="A1463" t="str">
        <f>Folha1!$A$147</f>
        <v>5. Qualidade e sustentibilidade</v>
      </c>
      <c r="B1463" t="str">
        <f>Folha1!$A$147</f>
        <v>5. Qualidade e sustentibilidade</v>
      </c>
      <c r="C1463" t="str">
        <f>Folha1!$B$7</f>
        <v>Nº</v>
      </c>
      <c r="F1463">
        <f>IF(Folha1!B159="","",Folha1!B159)</f>
        <v>147</v>
      </c>
    </row>
    <row r="1464" spans="1:6" x14ac:dyDescent="0.2">
      <c r="A1464" t="str">
        <f>Folha1!$A$147</f>
        <v>5. Qualidade e sustentibilidade</v>
      </c>
      <c r="B1464" t="str">
        <f>Folha1!$A$147</f>
        <v>5. Qualidade e sustentibilidade</v>
      </c>
      <c r="C1464" t="str">
        <f>Folha1!$C$7</f>
        <v>Requisitos</v>
      </c>
      <c r="F1464" t="str">
        <f>IF(Folha1!C159="","",Folha1!C159)</f>
        <v>Empreendimento instalado em edifício classificado ou em vias de classificação como de interesse nacional, de interesse público ou de interesse municipal, ou inserido em conjunto ou sítio com essa classificação</v>
      </c>
    </row>
    <row r="1465" spans="1:6" x14ac:dyDescent="0.2">
      <c r="A1465" t="str">
        <f>Folha1!$A$147</f>
        <v>5. Qualidade e sustentibilidade</v>
      </c>
      <c r="B1465" t="str">
        <f>Folha1!$A$147</f>
        <v>5. Qualidade e sustentibilidade</v>
      </c>
      <c r="C1465" t="str">
        <f>Folha1!$D$7</f>
        <v>Pontos</v>
      </c>
      <c r="F1465">
        <f>IF(Folha1!D159="","",Folha1!D159)</f>
        <v>20</v>
      </c>
    </row>
    <row r="1466" spans="1:6" x14ac:dyDescent="0.2">
      <c r="A1466" t="str">
        <f>Folha1!$A$147</f>
        <v>5. Qualidade e sustentibilidade</v>
      </c>
      <c r="B1466" t="str">
        <f>Folha1!$A$147</f>
        <v>5. Qualidade e sustentibilidade</v>
      </c>
      <c r="C1466" t="s">
        <v>269</v>
      </c>
      <c r="F1466" t="str">
        <f>IF(Folha1!E159="","",Folha1!E159)</f>
        <v/>
      </c>
    </row>
    <row r="1467" spans="1:6" x14ac:dyDescent="0.2">
      <c r="A1467" t="str">
        <f>Folha1!$A$147</f>
        <v>5. Qualidade e sustentibilidade</v>
      </c>
      <c r="B1467" t="str">
        <f>Folha1!$A$147</f>
        <v>5. Qualidade e sustentibilidade</v>
      </c>
      <c r="C1467" t="s">
        <v>270</v>
      </c>
      <c r="F1467" t="str">
        <f>IF(Folha1!F159="","",Folha1!F159)</f>
        <v/>
      </c>
    </row>
    <row r="1468" spans="1:6" x14ac:dyDescent="0.2">
      <c r="A1468" t="str">
        <f>Folha1!$A$147</f>
        <v>5. Qualidade e sustentibilidade</v>
      </c>
      <c r="B1468" t="str">
        <f>Folha1!$A$147</f>
        <v>5. Qualidade e sustentibilidade</v>
      </c>
      <c r="C1468" t="s">
        <v>271</v>
      </c>
      <c r="F1468" t="str">
        <f>IF(Folha1!G159="","",Folha1!G159)</f>
        <v/>
      </c>
    </row>
    <row r="1469" spans="1:6" x14ac:dyDescent="0.2">
      <c r="A1469" t="str">
        <f>Folha1!$A$147</f>
        <v>5. Qualidade e sustentibilidade</v>
      </c>
      <c r="B1469" t="str">
        <f>Folha1!$A$147</f>
        <v>5. Qualidade e sustentibilidade</v>
      </c>
      <c r="C1469" t="s">
        <v>272</v>
      </c>
      <c r="F1469">
        <f>IF(Folha1!H159="ü","1",IF(Folha1!H159="Ø","0",IF(Folha1!H159="Ó","0",Folha1!H159)))</f>
        <v>0</v>
      </c>
    </row>
    <row r="1470" spans="1:6" x14ac:dyDescent="0.2">
      <c r="A1470" t="str">
        <f>Folha1!$A$147</f>
        <v>5. Qualidade e sustentibilidade</v>
      </c>
      <c r="B1470" t="str">
        <f>Folha1!$A$147</f>
        <v>5. Qualidade e sustentibilidade</v>
      </c>
      <c r="C1470" s="228" t="str">
        <f>Folha1!$I$7</f>
        <v>Parcial</v>
      </c>
      <c r="F1470" t="str">
        <f>IF(Folha1!I159="","",Folha1!I159)</f>
        <v>0</v>
      </c>
    </row>
    <row r="1471" spans="1:6" x14ac:dyDescent="0.2">
      <c r="A1471" t="str">
        <f>Folha1!$A$147</f>
        <v>5. Qualidade e sustentibilidade</v>
      </c>
      <c r="B1471" t="str">
        <f>Folha1!$A$147</f>
        <v>5. Qualidade e sustentibilidade</v>
      </c>
      <c r="C1471" t="str">
        <f>Folha1!$J$7</f>
        <v>Total</v>
      </c>
      <c r="F1471">
        <f>IF(Folha1!J159="","",Folha1!J159)</f>
        <v>0</v>
      </c>
    </row>
    <row r="1472" spans="1:6" x14ac:dyDescent="0.2">
      <c r="A1472" t="str">
        <f>Folha1!$A$147</f>
        <v>5. Qualidade e sustentibilidade</v>
      </c>
      <c r="B1472" t="str">
        <f>Folha1!$A$147</f>
        <v>5. Qualidade e sustentibilidade</v>
      </c>
      <c r="C1472" t="str">
        <f>Folha1!$K$7</f>
        <v>Observações</v>
      </c>
      <c r="F1472" t="str">
        <f>IF(Folha1!K159="","",Folha1!K159)</f>
        <v/>
      </c>
    </row>
    <row r="1473" spans="1:6" x14ac:dyDescent="0.2">
      <c r="A1473" t="str">
        <f>Folha1!$A$147</f>
        <v>5. Qualidade e sustentibilidade</v>
      </c>
      <c r="B1473" t="str">
        <f>Folha1!$A$147</f>
        <v>5. Qualidade e sustentibilidade</v>
      </c>
      <c r="C1473" t="str">
        <f>Folha1!$B$7</f>
        <v>Nº</v>
      </c>
      <c r="F1473">
        <f>IF(Folha1!B160="","",Folha1!B160)</f>
        <v>148</v>
      </c>
    </row>
    <row r="1474" spans="1:6" x14ac:dyDescent="0.2">
      <c r="A1474" t="str">
        <f>Folha1!$A$147</f>
        <v>5. Qualidade e sustentibilidade</v>
      </c>
      <c r="B1474" t="str">
        <f>Folha1!$A$147</f>
        <v>5. Qualidade e sustentibilidade</v>
      </c>
      <c r="C1474" t="str">
        <f>Folha1!$C$7</f>
        <v>Requisitos</v>
      </c>
      <c r="F1474" t="str">
        <f>IF(Folha1!C160="","",Folha1!C160)</f>
        <v>Coeficiente de localização a aplicar ao empreendimento &gt;1,5&lt;2,5 nos termos do artigo 42.º do Código do Imposto Municipal sobre Imóveis</v>
      </c>
    </row>
    <row r="1475" spans="1:6" x14ac:dyDescent="0.2">
      <c r="A1475" t="str">
        <f>Folha1!$A$147</f>
        <v>5. Qualidade e sustentibilidade</v>
      </c>
      <c r="B1475" t="str">
        <f>Folha1!$A$147</f>
        <v>5. Qualidade e sustentibilidade</v>
      </c>
      <c r="C1475" t="str">
        <f>Folha1!$D$7</f>
        <v>Pontos</v>
      </c>
      <c r="F1475">
        <f>IF(Folha1!D160="","",Folha1!D160)</f>
        <v>14</v>
      </c>
    </row>
    <row r="1476" spans="1:6" x14ac:dyDescent="0.2">
      <c r="A1476" t="str">
        <f>Folha1!$A$147</f>
        <v>5. Qualidade e sustentibilidade</v>
      </c>
      <c r="B1476" t="str">
        <f>Folha1!$A$147</f>
        <v>5. Qualidade e sustentibilidade</v>
      </c>
      <c r="C1476" t="s">
        <v>269</v>
      </c>
      <c r="F1476" t="str">
        <f>IF(Folha1!E160="","",Folha1!E160)</f>
        <v/>
      </c>
    </row>
    <row r="1477" spans="1:6" x14ac:dyDescent="0.2">
      <c r="A1477" t="str">
        <f>Folha1!$A$147</f>
        <v>5. Qualidade e sustentibilidade</v>
      </c>
      <c r="B1477" t="str">
        <f>Folha1!$A$147</f>
        <v>5. Qualidade e sustentibilidade</v>
      </c>
      <c r="C1477" t="s">
        <v>270</v>
      </c>
      <c r="F1477" t="str">
        <f>IF(Folha1!F160="","",Folha1!F160)</f>
        <v/>
      </c>
    </row>
    <row r="1478" spans="1:6" x14ac:dyDescent="0.2">
      <c r="A1478" t="str">
        <f>Folha1!$A$147</f>
        <v>5. Qualidade e sustentibilidade</v>
      </c>
      <c r="B1478" t="str">
        <f>Folha1!$A$147</f>
        <v>5. Qualidade e sustentibilidade</v>
      </c>
      <c r="C1478" t="s">
        <v>271</v>
      </c>
      <c r="F1478" t="str">
        <f>IF(Folha1!G160="","",Folha1!G160)</f>
        <v/>
      </c>
    </row>
    <row r="1479" spans="1:6" x14ac:dyDescent="0.2">
      <c r="A1479" t="str">
        <f>Folha1!$A$147</f>
        <v>5. Qualidade e sustentibilidade</v>
      </c>
      <c r="B1479" t="str">
        <f>Folha1!$A$147</f>
        <v>5. Qualidade e sustentibilidade</v>
      </c>
      <c r="C1479" t="s">
        <v>272</v>
      </c>
      <c r="F1479">
        <f>IF(Folha1!H160="ü","1",IF(Folha1!H160="Ø","0",IF(Folha1!H160="Ó","0",Folha1!H160)))</f>
        <v>0</v>
      </c>
    </row>
    <row r="1480" spans="1:6" x14ac:dyDescent="0.2">
      <c r="A1480" t="str">
        <f>Folha1!$A$147</f>
        <v>5. Qualidade e sustentibilidade</v>
      </c>
      <c r="B1480" t="str">
        <f>Folha1!$A$147</f>
        <v>5. Qualidade e sustentibilidade</v>
      </c>
      <c r="C1480" s="228" t="str">
        <f>Folha1!$I$7</f>
        <v>Parcial</v>
      </c>
      <c r="F1480" t="str">
        <f>IF(Folha1!I160="","",Folha1!I160)</f>
        <v>0</v>
      </c>
    </row>
    <row r="1481" spans="1:6" x14ac:dyDescent="0.2">
      <c r="A1481" t="str">
        <f>Folha1!$A$147</f>
        <v>5. Qualidade e sustentibilidade</v>
      </c>
      <c r="B1481" t="str">
        <f>Folha1!$A$147</f>
        <v>5. Qualidade e sustentibilidade</v>
      </c>
      <c r="C1481" t="str">
        <f>Folha1!$J$7</f>
        <v>Total</v>
      </c>
      <c r="F1481">
        <f>IF(Folha1!J160="","",Folha1!J160)</f>
        <v>0</v>
      </c>
    </row>
    <row r="1482" spans="1:6" x14ac:dyDescent="0.2">
      <c r="A1482" t="str">
        <f>Folha1!$A$147</f>
        <v>5. Qualidade e sustentibilidade</v>
      </c>
      <c r="B1482" t="str">
        <f>Folha1!$A$147</f>
        <v>5. Qualidade e sustentibilidade</v>
      </c>
      <c r="C1482" t="str">
        <f>Folha1!$K$7</f>
        <v>Observações</v>
      </c>
      <c r="F1482" t="str">
        <f>IF(Folha1!K160="","",Folha1!K160)</f>
        <v/>
      </c>
    </row>
    <row r="1483" spans="1:6" x14ac:dyDescent="0.2">
      <c r="A1483" t="str">
        <f>Folha1!$A$147</f>
        <v>5. Qualidade e sustentibilidade</v>
      </c>
      <c r="B1483" t="str">
        <f>Folha1!$A$147</f>
        <v>5. Qualidade e sustentibilidade</v>
      </c>
      <c r="C1483" t="str">
        <f>Folha1!$B$7</f>
        <v>Nº</v>
      </c>
      <c r="F1483">
        <f>IF(Folha1!B161="","",Folha1!B161)</f>
        <v>149</v>
      </c>
    </row>
    <row r="1484" spans="1:6" x14ac:dyDescent="0.2">
      <c r="A1484" t="str">
        <f>Folha1!$A$147</f>
        <v>5. Qualidade e sustentibilidade</v>
      </c>
      <c r="B1484" t="str">
        <f>Folha1!$A$147</f>
        <v>5. Qualidade e sustentibilidade</v>
      </c>
      <c r="C1484" t="str">
        <f>Folha1!$C$7</f>
        <v>Requisitos</v>
      </c>
      <c r="F1484" t="str">
        <f>IF(Folha1!C161="","",Folha1!C161)</f>
        <v>Coeficiente de localização a aplicar ao empreendimento &gt;2,5 nos termos do artigo 42.º do Código do Imposto Municipal sobre Imóveis</v>
      </c>
    </row>
    <row r="1485" spans="1:6" x14ac:dyDescent="0.2">
      <c r="A1485" t="str">
        <f>Folha1!$A$147</f>
        <v>5. Qualidade e sustentibilidade</v>
      </c>
      <c r="B1485" t="str">
        <f>Folha1!$A$147</f>
        <v>5. Qualidade e sustentibilidade</v>
      </c>
      <c r="C1485" t="str">
        <f>Folha1!$D$7</f>
        <v>Pontos</v>
      </c>
      <c r="F1485">
        <f>IF(Folha1!D161="","",Folha1!D161)</f>
        <v>20</v>
      </c>
    </row>
    <row r="1486" spans="1:6" x14ac:dyDescent="0.2">
      <c r="A1486" t="str">
        <f>Folha1!$A$147</f>
        <v>5. Qualidade e sustentibilidade</v>
      </c>
      <c r="B1486" t="str">
        <f>Folha1!$A$147</f>
        <v>5. Qualidade e sustentibilidade</v>
      </c>
      <c r="C1486" t="s">
        <v>269</v>
      </c>
      <c r="F1486" t="str">
        <f>IF(Folha1!E161="","",Folha1!E161)</f>
        <v/>
      </c>
    </row>
    <row r="1487" spans="1:6" x14ac:dyDescent="0.2">
      <c r="A1487" t="str">
        <f>Folha1!$A$147</f>
        <v>5. Qualidade e sustentibilidade</v>
      </c>
      <c r="B1487" t="str">
        <f>Folha1!$A$147</f>
        <v>5. Qualidade e sustentibilidade</v>
      </c>
      <c r="C1487" t="s">
        <v>270</v>
      </c>
      <c r="F1487" t="str">
        <f>IF(Folha1!F161="","",Folha1!F161)</f>
        <v/>
      </c>
    </row>
    <row r="1488" spans="1:6" x14ac:dyDescent="0.2">
      <c r="A1488" t="str">
        <f>Folha1!$A$147</f>
        <v>5. Qualidade e sustentibilidade</v>
      </c>
      <c r="B1488" t="str">
        <f>Folha1!$A$147</f>
        <v>5. Qualidade e sustentibilidade</v>
      </c>
      <c r="C1488" t="s">
        <v>271</v>
      </c>
      <c r="F1488" t="str">
        <f>IF(Folha1!G161="","",Folha1!G161)</f>
        <v/>
      </c>
    </row>
    <row r="1489" spans="1:6" x14ac:dyDescent="0.2">
      <c r="A1489" t="str">
        <f>Folha1!$A$147</f>
        <v>5. Qualidade e sustentibilidade</v>
      </c>
      <c r="B1489" t="str">
        <f>Folha1!$A$147</f>
        <v>5. Qualidade e sustentibilidade</v>
      </c>
      <c r="C1489" t="s">
        <v>272</v>
      </c>
      <c r="F1489">
        <f>IF(Folha1!H161="ü","1",IF(Folha1!H161="Ø","0",IF(Folha1!H161="Ó","0",Folha1!H161)))</f>
        <v>0</v>
      </c>
    </row>
    <row r="1490" spans="1:6" x14ac:dyDescent="0.2">
      <c r="A1490" t="str">
        <f>Folha1!$A$147</f>
        <v>5. Qualidade e sustentibilidade</v>
      </c>
      <c r="B1490" t="str">
        <f>Folha1!$A$147</f>
        <v>5. Qualidade e sustentibilidade</v>
      </c>
      <c r="C1490" s="228" t="str">
        <f>Folha1!$I$7</f>
        <v>Parcial</v>
      </c>
      <c r="F1490" t="str">
        <f>IF(Folha1!I161="","",Folha1!I161)</f>
        <v>0</v>
      </c>
    </row>
    <row r="1491" spans="1:6" x14ac:dyDescent="0.2">
      <c r="A1491" t="str">
        <f>Folha1!$A$147</f>
        <v>5. Qualidade e sustentibilidade</v>
      </c>
      <c r="B1491" t="str">
        <f>Folha1!$A$147</f>
        <v>5. Qualidade e sustentibilidade</v>
      </c>
      <c r="C1491" t="str">
        <f>Folha1!$J$7</f>
        <v>Total</v>
      </c>
      <c r="F1491">
        <f>IF(Folha1!J161="","",Folha1!J161)</f>
        <v>0</v>
      </c>
    </row>
    <row r="1492" spans="1:6" x14ac:dyDescent="0.2">
      <c r="A1492" t="str">
        <f>Folha1!$A$147</f>
        <v>5. Qualidade e sustentibilidade</v>
      </c>
      <c r="B1492" t="str">
        <f>Folha1!$A$147</f>
        <v>5. Qualidade e sustentibilidade</v>
      </c>
      <c r="C1492" t="str">
        <f>Folha1!$K$7</f>
        <v>Observações</v>
      </c>
      <c r="F1492" t="str">
        <f>IF(Folha1!K161="","",Folha1!K161)</f>
        <v/>
      </c>
    </row>
    <row r="1493" spans="1:6" x14ac:dyDescent="0.2">
      <c r="A1493" t="str">
        <f>Folha1!$A$147</f>
        <v>5. Qualidade e sustentibilidade</v>
      </c>
      <c r="B1493" t="str">
        <f>Folha1!$A$147</f>
        <v>5. Qualidade e sustentibilidade</v>
      </c>
      <c r="C1493" t="str">
        <f>Folha1!$B$7</f>
        <v>Nº</v>
      </c>
      <c r="F1493">
        <f>IF(Folha1!B162="","",Folha1!B162)</f>
        <v>150</v>
      </c>
    </row>
    <row r="1494" spans="1:6" x14ac:dyDescent="0.2">
      <c r="A1494" t="str">
        <f>Folha1!$A$147</f>
        <v>5. Qualidade e sustentibilidade</v>
      </c>
      <c r="B1494" t="str">
        <f>Folha1!$A$147</f>
        <v>5. Qualidade e sustentibilidade</v>
      </c>
      <c r="C1494" t="str">
        <f>Folha1!$C$7</f>
        <v>Requisitos</v>
      </c>
      <c r="F1494" t="str">
        <f>IF(Folha1!C162="","",Folha1!C162)</f>
        <v>Área de espaços verdes de utilização comum</v>
      </c>
    </row>
    <row r="1495" spans="1:6" x14ac:dyDescent="0.2">
      <c r="A1495" t="str">
        <f>Folha1!$A$147</f>
        <v>5. Qualidade e sustentibilidade</v>
      </c>
      <c r="B1495" t="str">
        <f>Folha1!$A$147</f>
        <v>5. Qualidade e sustentibilidade</v>
      </c>
      <c r="C1495" t="str">
        <f>Folha1!$D$7</f>
        <v>Pontos</v>
      </c>
      <c r="F1495" t="str">
        <f>IF(Folha1!D162="","",Folha1!D162)</f>
        <v>5pts por cada 50m²/UA - máx. de 15pts</v>
      </c>
    </row>
    <row r="1496" spans="1:6" x14ac:dyDescent="0.2">
      <c r="A1496" t="str">
        <f>Folha1!$A$147</f>
        <v>5. Qualidade e sustentibilidade</v>
      </c>
      <c r="B1496" t="str">
        <f>Folha1!$A$147</f>
        <v>5. Qualidade e sustentibilidade</v>
      </c>
      <c r="C1496" t="s">
        <v>269</v>
      </c>
      <c r="F1496" t="str">
        <f>IF(Folha1!E162="","",Folha1!E162)</f>
        <v/>
      </c>
    </row>
    <row r="1497" spans="1:6" x14ac:dyDescent="0.2">
      <c r="A1497" t="str">
        <f>Folha1!$A$147</f>
        <v>5. Qualidade e sustentibilidade</v>
      </c>
      <c r="B1497" t="str">
        <f>Folha1!$A$147</f>
        <v>5. Qualidade e sustentibilidade</v>
      </c>
      <c r="C1497" t="s">
        <v>270</v>
      </c>
      <c r="F1497" t="str">
        <f>IF(Folha1!F162="","",Folha1!F162)</f>
        <v/>
      </c>
    </row>
    <row r="1498" spans="1:6" x14ac:dyDescent="0.2">
      <c r="A1498" t="str">
        <f>Folha1!$A$147</f>
        <v>5. Qualidade e sustentibilidade</v>
      </c>
      <c r="B1498" t="str">
        <f>Folha1!$A$147</f>
        <v>5. Qualidade e sustentibilidade</v>
      </c>
      <c r="C1498" t="s">
        <v>271</v>
      </c>
      <c r="F1498" t="str">
        <f>IF(Folha1!G162="","",Folha1!G162)</f>
        <v/>
      </c>
    </row>
    <row r="1499" spans="1:6" x14ac:dyDescent="0.2">
      <c r="A1499" t="str">
        <f>Folha1!$A$147</f>
        <v>5. Qualidade e sustentibilidade</v>
      </c>
      <c r="B1499" t="str">
        <f>Folha1!$A$147</f>
        <v>5. Qualidade e sustentibilidade</v>
      </c>
      <c r="C1499" t="s">
        <v>272</v>
      </c>
      <c r="F1499">
        <f>IF(Folha1!H162="ü","1",IF(Folha1!H162="Ø","0",IF(Folha1!H162="Ó","0",Folha1!H162)))</f>
        <v>0</v>
      </c>
    </row>
    <row r="1500" spans="1:6" x14ac:dyDescent="0.2">
      <c r="A1500" t="str">
        <f>Folha1!$A$147</f>
        <v>5. Qualidade e sustentibilidade</v>
      </c>
      <c r="B1500" t="str">
        <f>Folha1!$A$147</f>
        <v>5. Qualidade e sustentibilidade</v>
      </c>
      <c r="C1500" s="228" t="str">
        <f>Folha1!$I$7</f>
        <v>Parcial</v>
      </c>
      <c r="F1500">
        <f>IF(Folha1!I162="","",Folha1!I162)</f>
        <v>0</v>
      </c>
    </row>
    <row r="1501" spans="1:6" x14ac:dyDescent="0.2">
      <c r="A1501" t="str">
        <f>Folha1!$A$147</f>
        <v>5. Qualidade e sustentibilidade</v>
      </c>
      <c r="B1501" t="str">
        <f>Folha1!$A$147</f>
        <v>5. Qualidade e sustentibilidade</v>
      </c>
      <c r="C1501" t="str">
        <f>Folha1!$J$7</f>
        <v>Total</v>
      </c>
      <c r="F1501">
        <f>IF(Folha1!J162="","",Folha1!J162)</f>
        <v>0</v>
      </c>
    </row>
    <row r="1502" spans="1:6" x14ac:dyDescent="0.2">
      <c r="A1502" t="str">
        <f>Folha1!$A$147</f>
        <v>5. Qualidade e sustentibilidade</v>
      </c>
      <c r="B1502" t="str">
        <f>Folha1!$A$147</f>
        <v>5. Qualidade e sustentibilidade</v>
      </c>
      <c r="C1502" t="str">
        <f>Folha1!$K$7</f>
        <v>Observações</v>
      </c>
      <c r="F1502" t="str">
        <f>IF(Folha1!K162="","",Folha1!K162)</f>
        <v/>
      </c>
    </row>
    <row r="1503" spans="1:6" x14ac:dyDescent="0.2">
      <c r="A1503" t="str">
        <f>Folha1!$A$147</f>
        <v>5. Qualidade e sustentibilidade</v>
      </c>
      <c r="B1503" t="str">
        <f>Folha1!$A$147</f>
        <v>5. Qualidade e sustentibilidade</v>
      </c>
      <c r="C1503" t="str">
        <f>Folha1!$B$7</f>
        <v>Nº</v>
      </c>
      <c r="F1503">
        <f>IF(Folha1!B163="","",Folha1!B163)</f>
        <v>151</v>
      </c>
    </row>
    <row r="1504" spans="1:6" x14ac:dyDescent="0.2">
      <c r="A1504" t="str">
        <f>Folha1!$A$147</f>
        <v>5. Qualidade e sustentibilidade</v>
      </c>
      <c r="B1504" t="str">
        <f>Folha1!$A$147</f>
        <v>5. Qualidade e sustentibilidade</v>
      </c>
      <c r="C1504" t="str">
        <f>Folha1!$C$7</f>
        <v>Requisitos</v>
      </c>
      <c r="F1504" t="str">
        <f>IF(Folha1!C163="","",Folha1!C163)</f>
        <v>Sistemas que promovam o consumo eficiente de água nos equipamentos interiores e exteriores, incluindo a utilização de fontes de água alternativas (reutilização de água, água da chuva, etc.)</v>
      </c>
    </row>
    <row r="1505" spans="1:6" x14ac:dyDescent="0.2">
      <c r="A1505" t="str">
        <f>Folha1!$A$147</f>
        <v>5. Qualidade e sustentibilidade</v>
      </c>
      <c r="B1505" t="str">
        <f>Folha1!$A$147</f>
        <v>5. Qualidade e sustentibilidade</v>
      </c>
      <c r="C1505" t="str">
        <f>Folha1!$D$7</f>
        <v>Pontos</v>
      </c>
      <c r="F1505" t="str">
        <f>IF(Folha1!D163="","",Folha1!D163)</f>
        <v>3pts por cada sistema - máx. de 15pts</v>
      </c>
    </row>
    <row r="1506" spans="1:6" x14ac:dyDescent="0.2">
      <c r="A1506" t="str">
        <f>Folha1!$A$147</f>
        <v>5. Qualidade e sustentibilidade</v>
      </c>
      <c r="B1506" t="str">
        <f>Folha1!$A$147</f>
        <v>5. Qualidade e sustentibilidade</v>
      </c>
      <c r="C1506" t="s">
        <v>269</v>
      </c>
      <c r="F1506" t="str">
        <f>IF(Folha1!E163="","",Folha1!E163)</f>
        <v/>
      </c>
    </row>
    <row r="1507" spans="1:6" x14ac:dyDescent="0.2">
      <c r="A1507" t="str">
        <f>Folha1!$A$147</f>
        <v>5. Qualidade e sustentibilidade</v>
      </c>
      <c r="B1507" t="str">
        <f>Folha1!$A$147</f>
        <v>5. Qualidade e sustentibilidade</v>
      </c>
      <c r="C1507" t="s">
        <v>270</v>
      </c>
      <c r="F1507" t="str">
        <f>IF(Folha1!F163="","",Folha1!F163)</f>
        <v/>
      </c>
    </row>
    <row r="1508" spans="1:6" x14ac:dyDescent="0.2">
      <c r="A1508" t="str">
        <f>Folha1!$A$147</f>
        <v>5. Qualidade e sustentibilidade</v>
      </c>
      <c r="B1508" t="str">
        <f>Folha1!$A$147</f>
        <v>5. Qualidade e sustentibilidade</v>
      </c>
      <c r="C1508" t="s">
        <v>271</v>
      </c>
      <c r="F1508" t="str">
        <f>IF(Folha1!G163="","",Folha1!G163)</f>
        <v/>
      </c>
    </row>
    <row r="1509" spans="1:6" x14ac:dyDescent="0.2">
      <c r="A1509" t="str">
        <f>Folha1!$A$147</f>
        <v>5. Qualidade e sustentibilidade</v>
      </c>
      <c r="B1509" t="str">
        <f>Folha1!$A$147</f>
        <v>5. Qualidade e sustentibilidade</v>
      </c>
      <c r="C1509" t="s">
        <v>272</v>
      </c>
      <c r="F1509">
        <f>IF(Folha1!H163="ü","1",IF(Folha1!H163="Ø","0",IF(Folha1!H163="Ó","0",Folha1!H163)))</f>
        <v>0</v>
      </c>
    </row>
    <row r="1510" spans="1:6" x14ac:dyDescent="0.2">
      <c r="A1510" t="str">
        <f>Folha1!$A$147</f>
        <v>5. Qualidade e sustentibilidade</v>
      </c>
      <c r="B1510" t="str">
        <f>Folha1!$A$147</f>
        <v>5. Qualidade e sustentibilidade</v>
      </c>
      <c r="C1510" s="228" t="str">
        <f>Folha1!$I$7</f>
        <v>Parcial</v>
      </c>
      <c r="F1510">
        <f>IF(Folha1!I163="","",Folha1!I163)</f>
        <v>0</v>
      </c>
    </row>
    <row r="1511" spans="1:6" x14ac:dyDescent="0.2">
      <c r="A1511" t="str">
        <f>Folha1!$A$147</f>
        <v>5. Qualidade e sustentibilidade</v>
      </c>
      <c r="B1511" t="str">
        <f>Folha1!$A$147</f>
        <v>5. Qualidade e sustentibilidade</v>
      </c>
      <c r="C1511" t="str">
        <f>Folha1!$J$7</f>
        <v>Total</v>
      </c>
      <c r="F1511">
        <f>IF(Folha1!J163="","",Folha1!J163)</f>
        <v>0</v>
      </c>
    </row>
    <row r="1512" spans="1:6" x14ac:dyDescent="0.2">
      <c r="A1512" t="str">
        <f>Folha1!$A$147</f>
        <v>5. Qualidade e sustentibilidade</v>
      </c>
      <c r="B1512" t="str">
        <f>Folha1!$A$147</f>
        <v>5. Qualidade e sustentibilidade</v>
      </c>
      <c r="C1512" t="str">
        <f>Folha1!$K$7</f>
        <v>Observações</v>
      </c>
      <c r="F1512" t="str">
        <f>IF(Folha1!K163="","",Folha1!K163)</f>
        <v/>
      </c>
    </row>
    <row r="1513" spans="1:6" x14ac:dyDescent="0.2">
      <c r="A1513" t="str">
        <f>Folha1!$A$147</f>
        <v>5. Qualidade e sustentibilidade</v>
      </c>
      <c r="B1513" t="str">
        <f>Folha1!$A$147</f>
        <v>5. Qualidade e sustentibilidade</v>
      </c>
      <c r="C1513" t="str">
        <f>Folha1!$B$7</f>
        <v>Nº</v>
      </c>
      <c r="F1513">
        <f>IF(Folha1!B164="","",Folha1!B164)</f>
        <v>152</v>
      </c>
    </row>
    <row r="1514" spans="1:6" x14ac:dyDescent="0.2">
      <c r="A1514" t="str">
        <f>Folha1!$A$147</f>
        <v>5. Qualidade e sustentibilidade</v>
      </c>
      <c r="B1514" t="str">
        <f>Folha1!$A$147</f>
        <v>5. Qualidade e sustentibilidade</v>
      </c>
      <c r="C1514" t="str">
        <f>Folha1!$C$7</f>
        <v>Requisitos</v>
      </c>
      <c r="F1514" t="str">
        <f>IF(Folha1!C164="","",Folha1!C164)</f>
        <v>Sistemas que promovam o consumo eficente de energia, incluindo a utilização de energias renováveis ou renováveis ou equivalente, quando não obrigatórios por lei</v>
      </c>
    </row>
    <row r="1515" spans="1:6" x14ac:dyDescent="0.2">
      <c r="A1515" t="str">
        <f>Folha1!$A$147</f>
        <v>5. Qualidade e sustentibilidade</v>
      </c>
      <c r="B1515" t="str">
        <f>Folha1!$A$147</f>
        <v>5. Qualidade e sustentibilidade</v>
      </c>
      <c r="C1515" t="str">
        <f>Folha1!$D$7</f>
        <v>Pontos</v>
      </c>
      <c r="F1515" t="str">
        <f>IF(Folha1!D164="","",Folha1!D164)</f>
        <v>3pts por cada sistema - máx. de 15pts</v>
      </c>
    </row>
    <row r="1516" spans="1:6" x14ac:dyDescent="0.2">
      <c r="A1516" t="str">
        <f>Folha1!$A$147</f>
        <v>5. Qualidade e sustentibilidade</v>
      </c>
      <c r="B1516" t="str">
        <f>Folha1!$A$147</f>
        <v>5. Qualidade e sustentibilidade</v>
      </c>
      <c r="C1516" t="s">
        <v>269</v>
      </c>
      <c r="F1516" t="str">
        <f>IF(Folha1!E164="","",Folha1!E164)</f>
        <v/>
      </c>
    </row>
    <row r="1517" spans="1:6" x14ac:dyDescent="0.2">
      <c r="A1517" t="str">
        <f>Folha1!$A$147</f>
        <v>5. Qualidade e sustentibilidade</v>
      </c>
      <c r="B1517" t="str">
        <f>Folha1!$A$147</f>
        <v>5. Qualidade e sustentibilidade</v>
      </c>
      <c r="C1517" t="s">
        <v>270</v>
      </c>
      <c r="F1517" t="str">
        <f>IF(Folha1!F164="","",Folha1!F164)</f>
        <v/>
      </c>
    </row>
    <row r="1518" spans="1:6" x14ac:dyDescent="0.2">
      <c r="A1518" t="str">
        <f>Folha1!$A$147</f>
        <v>5. Qualidade e sustentibilidade</v>
      </c>
      <c r="B1518" t="str">
        <f>Folha1!$A$147</f>
        <v>5. Qualidade e sustentibilidade</v>
      </c>
      <c r="C1518" t="s">
        <v>271</v>
      </c>
      <c r="F1518" t="str">
        <f>IF(Folha1!G164="","",Folha1!G164)</f>
        <v/>
      </c>
    </row>
    <row r="1519" spans="1:6" x14ac:dyDescent="0.2">
      <c r="A1519" t="str">
        <f>Folha1!$A$147</f>
        <v>5. Qualidade e sustentibilidade</v>
      </c>
      <c r="B1519" t="str">
        <f>Folha1!$A$147</f>
        <v>5. Qualidade e sustentibilidade</v>
      </c>
      <c r="C1519" t="s">
        <v>272</v>
      </c>
      <c r="F1519">
        <f>IF(Folha1!H164="ü","1",IF(Folha1!H164="Ø","0",IF(Folha1!H164="Ó","0",Folha1!H164)))</f>
        <v>0</v>
      </c>
    </row>
    <row r="1520" spans="1:6" x14ac:dyDescent="0.2">
      <c r="A1520" t="str">
        <f>Folha1!$A$147</f>
        <v>5. Qualidade e sustentibilidade</v>
      </c>
      <c r="B1520" t="str">
        <f>Folha1!$A$147</f>
        <v>5. Qualidade e sustentibilidade</v>
      </c>
      <c r="C1520" s="228" t="str">
        <f>Folha1!$I$7</f>
        <v>Parcial</v>
      </c>
      <c r="F1520">
        <f>IF(Folha1!I164="","",Folha1!I164)</f>
        <v>0</v>
      </c>
    </row>
    <row r="1521" spans="1:6" x14ac:dyDescent="0.2">
      <c r="A1521" t="str">
        <f>Folha1!$A$147</f>
        <v>5. Qualidade e sustentibilidade</v>
      </c>
      <c r="B1521" t="str">
        <f>Folha1!$A$147</f>
        <v>5. Qualidade e sustentibilidade</v>
      </c>
      <c r="C1521" t="str">
        <f>Folha1!$J$7</f>
        <v>Total</v>
      </c>
      <c r="F1521">
        <f>IF(Folha1!J164="","",Folha1!J164)</f>
        <v>0</v>
      </c>
    </row>
    <row r="1522" spans="1:6" x14ac:dyDescent="0.2">
      <c r="A1522" t="str">
        <f>Folha1!$A$147</f>
        <v>5. Qualidade e sustentibilidade</v>
      </c>
      <c r="B1522" t="str">
        <f>Folha1!$A$147</f>
        <v>5. Qualidade e sustentibilidade</v>
      </c>
      <c r="C1522" t="str">
        <f>Folha1!$K$7</f>
        <v>Observações</v>
      </c>
      <c r="F1522" t="str">
        <f>IF(Folha1!K164="","",Folha1!K164)</f>
        <v/>
      </c>
    </row>
    <row r="1523" spans="1:6" x14ac:dyDescent="0.2">
      <c r="A1523" t="str">
        <f>Folha1!$A$147</f>
        <v>5. Qualidade e sustentibilidade</v>
      </c>
      <c r="B1523" t="str">
        <f>Folha1!$A$147</f>
        <v>5. Qualidade e sustentibilidade</v>
      </c>
      <c r="C1523" t="str">
        <f>Folha1!$B$7</f>
        <v>Nº</v>
      </c>
      <c r="F1523">
        <f>IF(Folha1!B165="","",Folha1!B165)</f>
        <v>153</v>
      </c>
    </row>
    <row r="1524" spans="1:6" x14ac:dyDescent="0.2">
      <c r="A1524" t="str">
        <f>Folha1!$A$147</f>
        <v>5. Qualidade e sustentibilidade</v>
      </c>
      <c r="B1524" t="str">
        <f>Folha1!$A$147</f>
        <v>5. Qualidade e sustentibilidade</v>
      </c>
      <c r="C1524" t="str">
        <f>Folha1!$C$7</f>
        <v>Requisitos</v>
      </c>
      <c r="F1524" t="str">
        <f>IF(Folha1!C165="","",Folha1!C165)</f>
        <v>Sistemas que promovam a qualidade do ar interior e o conforto térmico e acústico, quando não obrigatórios por lei</v>
      </c>
    </row>
    <row r="1525" spans="1:6" x14ac:dyDescent="0.2">
      <c r="A1525" t="str">
        <f>Folha1!$A$147</f>
        <v>5. Qualidade e sustentibilidade</v>
      </c>
      <c r="B1525" t="str">
        <f>Folha1!$A$147</f>
        <v>5. Qualidade e sustentibilidade</v>
      </c>
      <c r="C1525" t="str">
        <f>Folha1!$D$7</f>
        <v>Pontos</v>
      </c>
      <c r="F1525" t="str">
        <f>IF(Folha1!D165="","",Folha1!D165)</f>
        <v>3pts por cada sistema, até ao máximo de 15pts</v>
      </c>
    </row>
    <row r="1526" spans="1:6" x14ac:dyDescent="0.2">
      <c r="A1526" t="str">
        <f>Folha1!$A$147</f>
        <v>5. Qualidade e sustentibilidade</v>
      </c>
      <c r="B1526" t="str">
        <f>Folha1!$A$147</f>
        <v>5. Qualidade e sustentibilidade</v>
      </c>
      <c r="C1526" t="s">
        <v>269</v>
      </c>
      <c r="F1526" t="str">
        <f>IF(Folha1!E165="","",Folha1!E165)</f>
        <v/>
      </c>
    </row>
    <row r="1527" spans="1:6" x14ac:dyDescent="0.2">
      <c r="A1527" t="str">
        <f>Folha1!$A$147</f>
        <v>5. Qualidade e sustentibilidade</v>
      </c>
      <c r="B1527" t="str">
        <f>Folha1!$A$147</f>
        <v>5. Qualidade e sustentibilidade</v>
      </c>
      <c r="C1527" t="s">
        <v>270</v>
      </c>
      <c r="F1527" t="str">
        <f>IF(Folha1!F165="","",Folha1!F165)</f>
        <v/>
      </c>
    </row>
    <row r="1528" spans="1:6" x14ac:dyDescent="0.2">
      <c r="A1528" t="str">
        <f>Folha1!$A$147</f>
        <v>5. Qualidade e sustentibilidade</v>
      </c>
      <c r="B1528" t="str">
        <f>Folha1!$A$147</f>
        <v>5. Qualidade e sustentibilidade</v>
      </c>
      <c r="C1528" t="s">
        <v>271</v>
      </c>
      <c r="F1528" t="str">
        <f>IF(Folha1!G165="","",Folha1!G165)</f>
        <v/>
      </c>
    </row>
    <row r="1529" spans="1:6" x14ac:dyDescent="0.2">
      <c r="A1529" t="str">
        <f>Folha1!$A$147</f>
        <v>5. Qualidade e sustentibilidade</v>
      </c>
      <c r="B1529" t="str">
        <f>Folha1!$A$147</f>
        <v>5. Qualidade e sustentibilidade</v>
      </c>
      <c r="C1529" t="s">
        <v>272</v>
      </c>
      <c r="F1529">
        <f>IF(Folha1!H165="ü","1",IF(Folha1!H165="Ø","0",IF(Folha1!H165="Ó","0",Folha1!H165)))</f>
        <v>0</v>
      </c>
    </row>
    <row r="1530" spans="1:6" x14ac:dyDescent="0.2">
      <c r="A1530" t="str">
        <f>Folha1!$A$147</f>
        <v>5. Qualidade e sustentibilidade</v>
      </c>
      <c r="B1530" t="str">
        <f>Folha1!$A$147</f>
        <v>5. Qualidade e sustentibilidade</v>
      </c>
      <c r="C1530" s="228" t="str">
        <f>Folha1!$I$7</f>
        <v>Parcial</v>
      </c>
      <c r="F1530">
        <f>IF(Folha1!I165="","",Folha1!I165)</f>
        <v>0</v>
      </c>
    </row>
    <row r="1531" spans="1:6" x14ac:dyDescent="0.2">
      <c r="A1531" t="str">
        <f>Folha1!$A$147</f>
        <v>5. Qualidade e sustentibilidade</v>
      </c>
      <c r="B1531" t="str">
        <f>Folha1!$A$147</f>
        <v>5. Qualidade e sustentibilidade</v>
      </c>
      <c r="C1531" t="str">
        <f>Folha1!$J$7</f>
        <v>Total</v>
      </c>
      <c r="F1531">
        <f>IF(Folha1!J165="","",Folha1!J165)</f>
        <v>0</v>
      </c>
    </row>
    <row r="1532" spans="1:6" x14ac:dyDescent="0.2">
      <c r="A1532" t="str">
        <f>Folha1!$A$147</f>
        <v>5. Qualidade e sustentibilidade</v>
      </c>
      <c r="B1532" t="str">
        <f>Folha1!$A$147</f>
        <v>5. Qualidade e sustentibilidade</v>
      </c>
      <c r="C1532" t="str">
        <f>Folha1!$K$7</f>
        <v>Observações</v>
      </c>
      <c r="F1532" t="str">
        <f>IF(Folha1!K165="","",Folha1!K165)</f>
        <v/>
      </c>
    </row>
    <row r="1533" spans="1:6" x14ac:dyDescent="0.2">
      <c r="A1533" t="str">
        <f>Folha1!$A$147</f>
        <v>5. Qualidade e sustentibilidade</v>
      </c>
      <c r="B1533" t="str">
        <f>Folha1!$A$147</f>
        <v>5. Qualidade e sustentibilidade</v>
      </c>
      <c r="C1533" t="str">
        <f>Folha1!$B$7</f>
        <v>Nº</v>
      </c>
      <c r="F1533">
        <f>IF(Folha1!B166="","",Folha1!B166)</f>
        <v>154</v>
      </c>
    </row>
    <row r="1534" spans="1:6" x14ac:dyDescent="0.2">
      <c r="A1534" t="str">
        <f>Folha1!$A$147</f>
        <v>5. Qualidade e sustentibilidade</v>
      </c>
      <c r="B1534" t="str">
        <f>Folha1!$A$147</f>
        <v>5. Qualidade e sustentibilidade</v>
      </c>
      <c r="C1534" t="str">
        <f>Folha1!$C$7</f>
        <v>Requisitos</v>
      </c>
      <c r="F1534" t="str">
        <f>IF(Folha1!C166="","",Folha1!C166)</f>
        <v>Centro ecológico ou estrutura de interpretação ambiental</v>
      </c>
    </row>
    <row r="1535" spans="1:6" x14ac:dyDescent="0.2">
      <c r="A1535" t="str">
        <f>Folha1!$A$147</f>
        <v>5. Qualidade e sustentibilidade</v>
      </c>
      <c r="B1535" t="str">
        <f>Folha1!$A$147</f>
        <v>5. Qualidade e sustentibilidade</v>
      </c>
      <c r="C1535" t="str">
        <f>Folha1!$D$7</f>
        <v>Pontos</v>
      </c>
      <c r="F1535">
        <f>IF(Folha1!D166="","",Folha1!D166)</f>
        <v>5</v>
      </c>
    </row>
    <row r="1536" spans="1:6" x14ac:dyDescent="0.2">
      <c r="A1536" t="str">
        <f>Folha1!$A$147</f>
        <v>5. Qualidade e sustentibilidade</v>
      </c>
      <c r="B1536" t="str">
        <f>Folha1!$A$147</f>
        <v>5. Qualidade e sustentibilidade</v>
      </c>
      <c r="C1536" t="s">
        <v>269</v>
      </c>
      <c r="F1536" t="str">
        <f>IF(Folha1!E166="","",Folha1!E166)</f>
        <v/>
      </c>
    </row>
    <row r="1537" spans="1:6" x14ac:dyDescent="0.2">
      <c r="A1537" t="str">
        <f>Folha1!$A$147</f>
        <v>5. Qualidade e sustentibilidade</v>
      </c>
      <c r="B1537" t="str">
        <f>Folha1!$A$147</f>
        <v>5. Qualidade e sustentibilidade</v>
      </c>
      <c r="C1537" t="s">
        <v>270</v>
      </c>
      <c r="F1537" t="str">
        <f>IF(Folha1!F166="","",Folha1!F166)</f>
        <v/>
      </c>
    </row>
    <row r="1538" spans="1:6" x14ac:dyDescent="0.2">
      <c r="A1538" t="str">
        <f>Folha1!$A$147</f>
        <v>5. Qualidade e sustentibilidade</v>
      </c>
      <c r="B1538" t="str">
        <f>Folha1!$A$147</f>
        <v>5. Qualidade e sustentibilidade</v>
      </c>
      <c r="C1538" t="s">
        <v>271</v>
      </c>
      <c r="F1538" t="str">
        <f>IF(Folha1!G166="","",Folha1!G166)</f>
        <v/>
      </c>
    </row>
    <row r="1539" spans="1:6" x14ac:dyDescent="0.2">
      <c r="A1539" t="str">
        <f>Folha1!$A$147</f>
        <v>5. Qualidade e sustentibilidade</v>
      </c>
      <c r="B1539" t="str">
        <f>Folha1!$A$147</f>
        <v>5. Qualidade e sustentibilidade</v>
      </c>
      <c r="C1539" t="s">
        <v>272</v>
      </c>
      <c r="F1539">
        <f>IF(Folha1!H166="ü","1",IF(Folha1!H166="Ø","0",IF(Folha1!H166="Ó","0",Folha1!H166)))</f>
        <v>0</v>
      </c>
    </row>
    <row r="1540" spans="1:6" x14ac:dyDescent="0.2">
      <c r="A1540" t="str">
        <f>Folha1!$A$147</f>
        <v>5. Qualidade e sustentibilidade</v>
      </c>
      <c r="B1540" t="str">
        <f>Folha1!$A$147</f>
        <v>5. Qualidade e sustentibilidade</v>
      </c>
      <c r="C1540" s="228" t="str">
        <f>Folha1!$I$7</f>
        <v>Parcial</v>
      </c>
      <c r="F1540" t="str">
        <f>IF(Folha1!I166="","",Folha1!I166)</f>
        <v>0</v>
      </c>
    </row>
    <row r="1541" spans="1:6" x14ac:dyDescent="0.2">
      <c r="A1541" t="str">
        <f>Folha1!$A$147</f>
        <v>5. Qualidade e sustentibilidade</v>
      </c>
      <c r="B1541" t="str">
        <f>Folha1!$A$147</f>
        <v>5. Qualidade e sustentibilidade</v>
      </c>
      <c r="C1541" t="str">
        <f>Folha1!$J$7</f>
        <v>Total</v>
      </c>
      <c r="F1541">
        <f>IF(Folha1!J166="","",Folha1!J166)</f>
        <v>0</v>
      </c>
    </row>
    <row r="1542" spans="1:6" x14ac:dyDescent="0.2">
      <c r="A1542" t="str">
        <f>Folha1!$A$147</f>
        <v>5. Qualidade e sustentibilidade</v>
      </c>
      <c r="B1542" t="str">
        <f>Folha1!$A$147</f>
        <v>5. Qualidade e sustentibilidade</v>
      </c>
      <c r="C1542" t="str">
        <f>Folha1!$K$7</f>
        <v>Observações</v>
      </c>
      <c r="F1542" t="str">
        <f>IF(Folha1!K166="","",Folha1!K166)</f>
        <v/>
      </c>
    </row>
    <row r="1543" spans="1:6" x14ac:dyDescent="0.2">
      <c r="A1543" t="str">
        <f>Folha1!$A$147</f>
        <v>5. Qualidade e sustentibilidade</v>
      </c>
      <c r="B1543" t="str">
        <f>Folha1!$A$147</f>
        <v>5. Qualidade e sustentibilidade</v>
      </c>
      <c r="C1543" t="str">
        <f>Folha1!$B$7</f>
        <v>Nº</v>
      </c>
      <c r="F1543">
        <f>IF(Folha1!B167="","",Folha1!B167)</f>
        <v>155</v>
      </c>
    </row>
    <row r="1544" spans="1:6" x14ac:dyDescent="0.2">
      <c r="A1544" t="str">
        <f>Folha1!$A$147</f>
        <v>5. Qualidade e sustentibilidade</v>
      </c>
      <c r="B1544" t="str">
        <f>Folha1!$A$147</f>
        <v>5. Qualidade e sustentibilidade</v>
      </c>
      <c r="C1544" t="str">
        <f>Folha1!$C$7</f>
        <v>Requisitos</v>
      </c>
      <c r="F1544" t="str">
        <f>IF(Folha1!C167="","",Folha1!C167)</f>
        <v>Sistema de contratação e compras que promova a inclusão de critérios ambientais nos contratos e fornecimentos (compras ecológicas)</v>
      </c>
    </row>
    <row r="1545" spans="1:6" x14ac:dyDescent="0.2">
      <c r="A1545" t="str">
        <f>Folha1!$A$147</f>
        <v>5. Qualidade e sustentibilidade</v>
      </c>
      <c r="B1545" t="str">
        <f>Folha1!$A$147</f>
        <v>5. Qualidade e sustentibilidade</v>
      </c>
      <c r="C1545" t="str">
        <f>Folha1!$D$7</f>
        <v>Pontos</v>
      </c>
      <c r="F1545">
        <f>IF(Folha1!D167="","",Folha1!D167)</f>
        <v>10</v>
      </c>
    </row>
    <row r="1546" spans="1:6" x14ac:dyDescent="0.2">
      <c r="A1546" t="str">
        <f>Folha1!$A$147</f>
        <v>5. Qualidade e sustentibilidade</v>
      </c>
      <c r="B1546" t="str">
        <f>Folha1!$A$147</f>
        <v>5. Qualidade e sustentibilidade</v>
      </c>
      <c r="C1546" t="s">
        <v>269</v>
      </c>
      <c r="F1546" t="str">
        <f>IF(Folha1!E167="","",Folha1!E167)</f>
        <v/>
      </c>
    </row>
    <row r="1547" spans="1:6" x14ac:dyDescent="0.2">
      <c r="A1547" t="str">
        <f>Folha1!$A$147</f>
        <v>5. Qualidade e sustentibilidade</v>
      </c>
      <c r="B1547" t="str">
        <f>Folha1!$A$147</f>
        <v>5. Qualidade e sustentibilidade</v>
      </c>
      <c r="C1547" t="s">
        <v>270</v>
      </c>
      <c r="F1547" t="str">
        <f>IF(Folha1!F167="","",Folha1!F167)</f>
        <v/>
      </c>
    </row>
    <row r="1548" spans="1:6" x14ac:dyDescent="0.2">
      <c r="A1548" t="str">
        <f>Folha1!$A$147</f>
        <v>5. Qualidade e sustentibilidade</v>
      </c>
      <c r="B1548" t="str">
        <f>Folha1!$A$147</f>
        <v>5. Qualidade e sustentibilidade</v>
      </c>
      <c r="C1548" t="s">
        <v>271</v>
      </c>
      <c r="F1548" t="str">
        <f>IF(Folha1!G167="","",Folha1!G167)</f>
        <v/>
      </c>
    </row>
    <row r="1549" spans="1:6" x14ac:dyDescent="0.2">
      <c r="A1549" t="str">
        <f>Folha1!$A$147</f>
        <v>5. Qualidade e sustentibilidade</v>
      </c>
      <c r="B1549" t="str">
        <f>Folha1!$A$147</f>
        <v>5. Qualidade e sustentibilidade</v>
      </c>
      <c r="C1549" t="s">
        <v>272</v>
      </c>
      <c r="F1549">
        <f>IF(Folha1!H167="ü","1",IF(Folha1!H167="Ø","0",Folha1!H167))</f>
        <v>0</v>
      </c>
    </row>
    <row r="1550" spans="1:6" x14ac:dyDescent="0.2">
      <c r="A1550" t="str">
        <f>Folha1!$A$147</f>
        <v>5. Qualidade e sustentibilidade</v>
      </c>
      <c r="B1550" t="str">
        <f>Folha1!$A$147</f>
        <v>5. Qualidade e sustentibilidade</v>
      </c>
      <c r="C1550" s="228" t="str">
        <f>Folha1!$I$7</f>
        <v>Parcial</v>
      </c>
      <c r="F1550" t="str">
        <f>IF(Folha1!I167="","",Folha1!I167)</f>
        <v>0</v>
      </c>
    </row>
    <row r="1551" spans="1:6" x14ac:dyDescent="0.2">
      <c r="A1551" t="str">
        <f>Folha1!$A$147</f>
        <v>5. Qualidade e sustentibilidade</v>
      </c>
      <c r="B1551" t="str">
        <f>Folha1!$A$147</f>
        <v>5. Qualidade e sustentibilidade</v>
      </c>
      <c r="C1551" t="str">
        <f>Folha1!$J$7</f>
        <v>Total</v>
      </c>
      <c r="F1551">
        <f>IF(Folha1!J167="","",Folha1!J167)</f>
        <v>0</v>
      </c>
    </row>
    <row r="1552" spans="1:6" x14ac:dyDescent="0.2">
      <c r="A1552" t="str">
        <f>Folha1!$A$147</f>
        <v>5. Qualidade e sustentibilidade</v>
      </c>
      <c r="B1552" t="str">
        <f>Folha1!$A$147</f>
        <v>5. Qualidade e sustentibilidade</v>
      </c>
      <c r="C1552" t="str">
        <f>Folha1!$K$7</f>
        <v>Observações</v>
      </c>
      <c r="F1552" t="str">
        <f>IF(Folha1!K167="","",Folha1!K167)</f>
        <v/>
      </c>
    </row>
    <row r="1553" spans="1:6" x14ac:dyDescent="0.2">
      <c r="A1553" t="str">
        <f>Folha1!$A$147</f>
        <v>5. Qualidade e sustentibilidade</v>
      </c>
      <c r="B1553" t="str">
        <f>Folha1!$A$147</f>
        <v>5. Qualidade e sustentibilidade</v>
      </c>
      <c r="C1553" t="str">
        <f>Folha1!$B$7</f>
        <v>Nº</v>
      </c>
      <c r="F1553">
        <f>IF(Folha1!B168="","",Folha1!B168)</f>
        <v>156</v>
      </c>
    </row>
    <row r="1554" spans="1:6" x14ac:dyDescent="0.2">
      <c r="A1554" t="str">
        <f>Folha1!$A$147</f>
        <v>5. Qualidade e sustentibilidade</v>
      </c>
      <c r="B1554" t="str">
        <f>Folha1!$A$147</f>
        <v>5. Qualidade e sustentibilidade</v>
      </c>
      <c r="C1554" t="str">
        <f>Folha1!$C$7</f>
        <v>Requisitos</v>
      </c>
      <c r="F1554" t="str">
        <f>IF(Folha1!C168="","",Folha1!C168)</f>
        <v>Utilização de espécies autóctones da região nas áreas verdes do empreendimento</v>
      </c>
    </row>
    <row r="1555" spans="1:6" x14ac:dyDescent="0.2">
      <c r="A1555" t="str">
        <f>Folha1!$A$147</f>
        <v>5. Qualidade e sustentibilidade</v>
      </c>
      <c r="B1555" t="str">
        <f>Folha1!$A$147</f>
        <v>5. Qualidade e sustentibilidade</v>
      </c>
      <c r="C1555" t="str">
        <f>Folha1!$D$7</f>
        <v>Pontos</v>
      </c>
      <c r="F1555">
        <f>IF(Folha1!D168="","",Folha1!D168)</f>
        <v>2</v>
      </c>
    </row>
    <row r="1556" spans="1:6" x14ac:dyDescent="0.2">
      <c r="A1556" t="str">
        <f>Folha1!$A$147</f>
        <v>5. Qualidade e sustentibilidade</v>
      </c>
      <c r="B1556" t="str">
        <f>Folha1!$A$147</f>
        <v>5. Qualidade e sustentibilidade</v>
      </c>
      <c r="C1556" t="s">
        <v>269</v>
      </c>
      <c r="F1556" t="str">
        <f>IF(Folha1!E168="","",Folha1!E168)</f>
        <v/>
      </c>
    </row>
    <row r="1557" spans="1:6" x14ac:dyDescent="0.2">
      <c r="A1557" t="str">
        <f>Folha1!$A$147</f>
        <v>5. Qualidade e sustentibilidade</v>
      </c>
      <c r="B1557" t="str">
        <f>Folha1!$A$147</f>
        <v>5. Qualidade e sustentibilidade</v>
      </c>
      <c r="C1557" t="s">
        <v>270</v>
      </c>
      <c r="F1557" t="str">
        <f>IF(Folha1!F168="","",Folha1!F168)</f>
        <v/>
      </c>
    </row>
    <row r="1558" spans="1:6" x14ac:dyDescent="0.2">
      <c r="A1558" t="str">
        <f>Folha1!$A$147</f>
        <v>5. Qualidade e sustentibilidade</v>
      </c>
      <c r="B1558" t="str">
        <f>Folha1!$A$147</f>
        <v>5. Qualidade e sustentibilidade</v>
      </c>
      <c r="C1558" t="s">
        <v>271</v>
      </c>
      <c r="F1558" t="str">
        <f>IF(Folha1!G168="","",Folha1!G168)</f>
        <v/>
      </c>
    </row>
    <row r="1559" spans="1:6" x14ac:dyDescent="0.2">
      <c r="A1559" t="str">
        <f>Folha1!$A$147</f>
        <v>5. Qualidade e sustentibilidade</v>
      </c>
      <c r="B1559" t="str">
        <f>Folha1!$A$147</f>
        <v>5. Qualidade e sustentibilidade</v>
      </c>
      <c r="C1559" t="s">
        <v>272</v>
      </c>
      <c r="F1559">
        <f>IF(Folha1!H168="ü","1",IF(Folha1!H168="Ø","0",IF(Folha1!H168="Ó","0",Folha1!H168)))</f>
        <v>0</v>
      </c>
    </row>
    <row r="1560" spans="1:6" x14ac:dyDescent="0.2">
      <c r="A1560" t="str">
        <f>Folha1!$A$147</f>
        <v>5. Qualidade e sustentibilidade</v>
      </c>
      <c r="B1560" t="str">
        <f>Folha1!$A$147</f>
        <v>5. Qualidade e sustentibilidade</v>
      </c>
      <c r="C1560" s="228" t="str">
        <f>Folha1!$I$7</f>
        <v>Parcial</v>
      </c>
      <c r="F1560" t="str">
        <f>IF(Folha1!I168="","",Folha1!I168)</f>
        <v>0</v>
      </c>
    </row>
    <row r="1561" spans="1:6" x14ac:dyDescent="0.2">
      <c r="A1561" t="str">
        <f>Folha1!$A$147</f>
        <v>5. Qualidade e sustentibilidade</v>
      </c>
      <c r="B1561" t="str">
        <f>Folha1!$A$147</f>
        <v>5. Qualidade e sustentibilidade</v>
      </c>
      <c r="C1561" t="str">
        <f>Folha1!$J$7</f>
        <v>Total</v>
      </c>
      <c r="F1561">
        <f>IF(Folha1!J168="","",Folha1!J168)</f>
        <v>0</v>
      </c>
    </row>
    <row r="1562" spans="1:6" x14ac:dyDescent="0.2">
      <c r="A1562" t="str">
        <f>Folha1!$A$147</f>
        <v>5. Qualidade e sustentibilidade</v>
      </c>
      <c r="B1562" t="str">
        <f>Folha1!$A$147</f>
        <v>5. Qualidade e sustentibilidade</v>
      </c>
      <c r="C1562" t="str">
        <f>Folha1!$K$7</f>
        <v>Observações</v>
      </c>
      <c r="F1562" t="str">
        <f>IF(Folha1!K168="","",Folha1!K168)</f>
        <v/>
      </c>
    </row>
    <row r="1563" spans="1:6" x14ac:dyDescent="0.2">
      <c r="A1563" t="str">
        <f>Folha1!$A$147</f>
        <v>5. Qualidade e sustentibilidade</v>
      </c>
      <c r="B1563" t="str">
        <f>Folha1!$A$147</f>
        <v>5. Qualidade e sustentibilidade</v>
      </c>
      <c r="C1563" t="str">
        <f>Folha1!$B$7</f>
        <v>Nº</v>
      </c>
      <c r="F1563">
        <f>IF(Folha1!B169="","",Folha1!B169)</f>
        <v>157</v>
      </c>
    </row>
    <row r="1564" spans="1:6" x14ac:dyDescent="0.2">
      <c r="A1564" t="str">
        <f>Folha1!$A$147</f>
        <v>5. Qualidade e sustentibilidade</v>
      </c>
      <c r="B1564" t="str">
        <f>Folha1!$A$147</f>
        <v>5. Qualidade e sustentibilidade</v>
      </c>
      <c r="C1564" t="str">
        <f>Folha1!$C$7</f>
        <v>Requisitos</v>
      </c>
      <c r="F1564" t="str">
        <f>IF(Folha1!C169="","",Folha1!C169)</f>
        <v>Adoção e implementação de política de informação sobre práticas de turismo sustentável por parte dos utentes</v>
      </c>
    </row>
    <row r="1565" spans="1:6" x14ac:dyDescent="0.2">
      <c r="A1565" t="str">
        <f>Folha1!$A$147</f>
        <v>5. Qualidade e sustentibilidade</v>
      </c>
      <c r="B1565" t="str">
        <f>Folha1!$A$147</f>
        <v>5. Qualidade e sustentibilidade</v>
      </c>
      <c r="C1565" t="str">
        <f>Folha1!$D$7</f>
        <v>Pontos</v>
      </c>
      <c r="F1565">
        <f>IF(Folha1!D169="","",Folha1!D169)</f>
        <v>2</v>
      </c>
    </row>
    <row r="1566" spans="1:6" x14ac:dyDescent="0.2">
      <c r="A1566" t="str">
        <f>Folha1!$A$147</f>
        <v>5. Qualidade e sustentibilidade</v>
      </c>
      <c r="B1566" t="str">
        <f>Folha1!$A$147</f>
        <v>5. Qualidade e sustentibilidade</v>
      </c>
      <c r="C1566" t="s">
        <v>269</v>
      </c>
      <c r="F1566" t="str">
        <f>IF(Folha1!E169="","",Folha1!E169)</f>
        <v/>
      </c>
    </row>
    <row r="1567" spans="1:6" x14ac:dyDescent="0.2">
      <c r="A1567" t="str">
        <f>Folha1!$A$147</f>
        <v>5. Qualidade e sustentibilidade</v>
      </c>
      <c r="B1567" t="str">
        <f>Folha1!$A$147</f>
        <v>5. Qualidade e sustentibilidade</v>
      </c>
      <c r="C1567" t="s">
        <v>270</v>
      </c>
      <c r="F1567" t="str">
        <f>IF(Folha1!F169="","",Folha1!F169)</f>
        <v/>
      </c>
    </row>
    <row r="1568" spans="1:6" x14ac:dyDescent="0.2">
      <c r="A1568" t="str">
        <f>Folha1!$A$147</f>
        <v>5. Qualidade e sustentibilidade</v>
      </c>
      <c r="B1568" t="str">
        <f>Folha1!$A$147</f>
        <v>5. Qualidade e sustentibilidade</v>
      </c>
      <c r="C1568" t="s">
        <v>271</v>
      </c>
      <c r="F1568" t="str">
        <f>IF(Folha1!G169="","",Folha1!G169)</f>
        <v/>
      </c>
    </row>
    <row r="1569" spans="1:6" x14ac:dyDescent="0.2">
      <c r="A1569" t="str">
        <f>Folha1!$A$147</f>
        <v>5. Qualidade e sustentibilidade</v>
      </c>
      <c r="B1569" t="str">
        <f>Folha1!$A$147</f>
        <v>5. Qualidade e sustentibilidade</v>
      </c>
      <c r="C1569" t="s">
        <v>272</v>
      </c>
      <c r="F1569">
        <f>IF(Folha1!H169="ü","1",IF(Folha1!H169="Ø","0",IF(Folha1!H169="Ó","0",Folha1!H169)))</f>
        <v>0</v>
      </c>
    </row>
    <row r="1570" spans="1:6" x14ac:dyDescent="0.2">
      <c r="A1570" t="str">
        <f>Folha1!$A$147</f>
        <v>5. Qualidade e sustentibilidade</v>
      </c>
      <c r="B1570" t="str">
        <f>Folha1!$A$147</f>
        <v>5. Qualidade e sustentibilidade</v>
      </c>
      <c r="C1570" s="228" t="str">
        <f>Folha1!$I$7</f>
        <v>Parcial</v>
      </c>
      <c r="F1570" t="str">
        <f>IF(Folha1!I169="","",Folha1!I169)</f>
        <v>0</v>
      </c>
    </row>
    <row r="1571" spans="1:6" x14ac:dyDescent="0.2">
      <c r="A1571" t="str">
        <f>Folha1!$A$147</f>
        <v>5. Qualidade e sustentibilidade</v>
      </c>
      <c r="B1571" t="str">
        <f>Folha1!$A$147</f>
        <v>5. Qualidade e sustentibilidade</v>
      </c>
      <c r="C1571" t="str">
        <f>Folha1!$J$7</f>
        <v>Total</v>
      </c>
      <c r="F1571">
        <f>IF(Folha1!J169="","",Folha1!J169)</f>
        <v>0</v>
      </c>
    </row>
    <row r="1572" spans="1:6" x14ac:dyDescent="0.2">
      <c r="A1572" t="str">
        <f>Folha1!$A$147</f>
        <v>5. Qualidade e sustentibilidade</v>
      </c>
      <c r="B1572" t="str">
        <f>Folha1!$A$147</f>
        <v>5. Qualidade e sustentibilidade</v>
      </c>
      <c r="C1572" t="str">
        <f>Folha1!$K$7</f>
        <v>Observações</v>
      </c>
      <c r="F1572" t="str">
        <f>IF(Folha1!K169="","",Folha1!K169)</f>
        <v/>
      </c>
    </row>
    <row r="1573" spans="1:6" x14ac:dyDescent="0.2">
      <c r="A1573" t="str">
        <f>Folha1!$A$147</f>
        <v>5. Qualidade e sustentibilidade</v>
      </c>
      <c r="B1573" t="str">
        <f>Folha1!$A$147</f>
        <v>5. Qualidade e sustentibilidade</v>
      </c>
      <c r="C1573" t="str">
        <f>Folha1!$B$7</f>
        <v>Nº</v>
      </c>
      <c r="F1573">
        <f>IF(Folha1!B170="","",Folha1!B170)</f>
        <v>158</v>
      </c>
    </row>
    <row r="1574" spans="1:6" x14ac:dyDescent="0.2">
      <c r="A1574" t="str">
        <f>Folha1!$A$147</f>
        <v>5. Qualidade e sustentibilidade</v>
      </c>
      <c r="B1574" t="str">
        <f>Folha1!$A$147</f>
        <v>5. Qualidade e sustentibilidade</v>
      </c>
      <c r="C1574" t="str">
        <f>Folha1!$C$7</f>
        <v>Requisitos</v>
      </c>
      <c r="F1574" t="str">
        <f>IF(Folha1!C170="","",Folha1!C170)</f>
        <v>Utilização, na sua frota, de veículos automóveis ligeiros, de passageiros e/ou mercadorias, maioritariamente elétricos</v>
      </c>
    </row>
    <row r="1575" spans="1:6" x14ac:dyDescent="0.2">
      <c r="A1575" t="str">
        <f>Folha1!$A$147</f>
        <v>5. Qualidade e sustentibilidade</v>
      </c>
      <c r="B1575" t="str">
        <f>Folha1!$A$147</f>
        <v>5. Qualidade e sustentibilidade</v>
      </c>
      <c r="C1575" t="str">
        <f>Folha1!$D$7</f>
        <v>Pontos</v>
      </c>
      <c r="F1575">
        <f>IF(Folha1!D170="","",Folha1!D170)</f>
        <v>4</v>
      </c>
    </row>
    <row r="1576" spans="1:6" x14ac:dyDescent="0.2">
      <c r="A1576" t="str">
        <f>Folha1!$A$147</f>
        <v>5. Qualidade e sustentibilidade</v>
      </c>
      <c r="B1576" t="str">
        <f>Folha1!$A$147</f>
        <v>5. Qualidade e sustentibilidade</v>
      </c>
      <c r="C1576" t="s">
        <v>269</v>
      </c>
      <c r="F1576" t="str">
        <f>IF(Folha1!E170="","",Folha1!E170)</f>
        <v/>
      </c>
    </row>
    <row r="1577" spans="1:6" x14ac:dyDescent="0.2">
      <c r="A1577" t="str">
        <f>Folha1!$A$147</f>
        <v>5. Qualidade e sustentibilidade</v>
      </c>
      <c r="B1577" t="str">
        <f>Folha1!$A$147</f>
        <v>5. Qualidade e sustentibilidade</v>
      </c>
      <c r="C1577" t="s">
        <v>270</v>
      </c>
      <c r="F1577" t="str">
        <f>IF(Folha1!F170="","",Folha1!F170)</f>
        <v/>
      </c>
    </row>
    <row r="1578" spans="1:6" x14ac:dyDescent="0.2">
      <c r="A1578" t="str">
        <f>Folha1!$A$147</f>
        <v>5. Qualidade e sustentibilidade</v>
      </c>
      <c r="B1578" t="str">
        <f>Folha1!$A$147</f>
        <v>5. Qualidade e sustentibilidade</v>
      </c>
      <c r="C1578" t="s">
        <v>271</v>
      </c>
      <c r="F1578" t="str">
        <f>IF(Folha1!G170="","",Folha1!G170)</f>
        <v/>
      </c>
    </row>
    <row r="1579" spans="1:6" x14ac:dyDescent="0.2">
      <c r="A1579" t="str">
        <f>Folha1!$A$147</f>
        <v>5. Qualidade e sustentibilidade</v>
      </c>
      <c r="B1579" t="str">
        <f>Folha1!$A$147</f>
        <v>5. Qualidade e sustentibilidade</v>
      </c>
      <c r="C1579" t="s">
        <v>272</v>
      </c>
      <c r="F1579">
        <f>IF(Folha1!H170="ü","1",IF(Folha1!H170="Ø","0",IF(Folha1!H170="Ó","0",Folha1!H170)))</f>
        <v>0</v>
      </c>
    </row>
    <row r="1580" spans="1:6" x14ac:dyDescent="0.2">
      <c r="A1580" t="str">
        <f>Folha1!$A$147</f>
        <v>5. Qualidade e sustentibilidade</v>
      </c>
      <c r="B1580" t="str">
        <f>Folha1!$A$147</f>
        <v>5. Qualidade e sustentibilidade</v>
      </c>
      <c r="C1580" s="228" t="str">
        <f>Folha1!$I$7</f>
        <v>Parcial</v>
      </c>
      <c r="F1580" t="str">
        <f>IF(Folha1!I170="","",Folha1!I170)</f>
        <v>0</v>
      </c>
    </row>
    <row r="1581" spans="1:6" x14ac:dyDescent="0.2">
      <c r="A1581" t="str">
        <f>Folha1!$A$147</f>
        <v>5. Qualidade e sustentibilidade</v>
      </c>
      <c r="B1581" t="str">
        <f>Folha1!$A$147</f>
        <v>5. Qualidade e sustentibilidade</v>
      </c>
      <c r="C1581" t="str">
        <f>Folha1!$J$7</f>
        <v>Total</v>
      </c>
      <c r="F1581">
        <f>IF(Folha1!J170="","",Folha1!J170)</f>
        <v>0</v>
      </c>
    </row>
    <row r="1582" spans="1:6" x14ac:dyDescent="0.2">
      <c r="A1582" t="str">
        <f>Folha1!$A$147</f>
        <v>5. Qualidade e sustentibilidade</v>
      </c>
      <c r="B1582" t="str">
        <f>Folha1!$A$147</f>
        <v>5. Qualidade e sustentibilidade</v>
      </c>
      <c r="C1582" t="str">
        <f>Folha1!$K$7</f>
        <v>Observações</v>
      </c>
      <c r="F1582" t="str">
        <f>IF(Folha1!K170="","",Folha1!K170)</f>
        <v/>
      </c>
    </row>
    <row r="1583" spans="1:6" x14ac:dyDescent="0.2">
      <c r="A1583" t="str">
        <f>Folha1!$A$147</f>
        <v>5. Qualidade e sustentibilidade</v>
      </c>
      <c r="B1583" t="str">
        <f>Folha1!$A$147</f>
        <v>5. Qualidade e sustentibilidade</v>
      </c>
      <c r="C1583" t="str">
        <f>Folha1!$B$7</f>
        <v>Nº</v>
      </c>
      <c r="F1583">
        <f>IF(Folha1!B171="","",Folha1!B171)</f>
        <v>159</v>
      </c>
    </row>
    <row r="1584" spans="1:6" x14ac:dyDescent="0.2">
      <c r="A1584" t="str">
        <f>Folha1!$A$147</f>
        <v>5. Qualidade e sustentibilidade</v>
      </c>
      <c r="B1584" t="str">
        <f>Folha1!$A$147</f>
        <v>5. Qualidade e sustentibilidade</v>
      </c>
      <c r="C1584" t="str">
        <f>Folha1!$C$7</f>
        <v>Requisitos</v>
      </c>
      <c r="F1584" t="str">
        <f>IF(Folha1!C171="","",Folha1!C171)</f>
        <v>Certificação energética ou ambiental por norma nacional ou europeia, quando não obrigatória por lei</v>
      </c>
    </row>
    <row r="1585" spans="1:7" x14ac:dyDescent="0.2">
      <c r="A1585" t="str">
        <f>Folha1!$A$147</f>
        <v>5. Qualidade e sustentibilidade</v>
      </c>
      <c r="B1585" t="str">
        <f>Folha1!$A$147</f>
        <v>5. Qualidade e sustentibilidade</v>
      </c>
      <c r="C1585" t="str">
        <f>Folha1!$D$7</f>
        <v>Pontos</v>
      </c>
      <c r="F1585">
        <f>IF(Folha1!D171="","",Folha1!D171)</f>
        <v>30</v>
      </c>
    </row>
    <row r="1586" spans="1:7" x14ac:dyDescent="0.2">
      <c r="A1586" t="str">
        <f>Folha1!$A$147</f>
        <v>5. Qualidade e sustentibilidade</v>
      </c>
      <c r="B1586" t="str">
        <f>Folha1!$A$147</f>
        <v>5. Qualidade e sustentibilidade</v>
      </c>
      <c r="C1586" t="s">
        <v>269</v>
      </c>
      <c r="F1586" t="str">
        <f>IF(Folha1!E171="","",Folha1!E171)</f>
        <v/>
      </c>
    </row>
    <row r="1587" spans="1:7" x14ac:dyDescent="0.2">
      <c r="A1587" t="str">
        <f>Folha1!$A$147</f>
        <v>5. Qualidade e sustentibilidade</v>
      </c>
      <c r="B1587" t="str">
        <f>Folha1!$A$147</f>
        <v>5. Qualidade e sustentibilidade</v>
      </c>
      <c r="C1587" t="s">
        <v>270</v>
      </c>
      <c r="F1587" t="str">
        <f>IF(Folha1!F171="","",Folha1!F171)</f>
        <v/>
      </c>
    </row>
    <row r="1588" spans="1:7" x14ac:dyDescent="0.2">
      <c r="A1588" t="str">
        <f>Folha1!$A$147</f>
        <v>5. Qualidade e sustentibilidade</v>
      </c>
      <c r="B1588" t="str">
        <f>Folha1!$A$147</f>
        <v>5. Qualidade e sustentibilidade</v>
      </c>
      <c r="C1588" t="s">
        <v>271</v>
      </c>
      <c r="F1588" t="str">
        <f>IF(Folha1!G171="","",Folha1!G171)</f>
        <v/>
      </c>
    </row>
    <row r="1589" spans="1:7" x14ac:dyDescent="0.2">
      <c r="A1589" t="str">
        <f>Folha1!$A$147</f>
        <v>5. Qualidade e sustentibilidade</v>
      </c>
      <c r="B1589" t="str">
        <f>Folha1!$A$147</f>
        <v>5. Qualidade e sustentibilidade</v>
      </c>
      <c r="C1589" t="s">
        <v>272</v>
      </c>
      <c r="F1589">
        <f>IF(Folha1!H171="ü","1",IF(Folha1!H171="Ø","0",IF(Folha1!H171="Ó","0",Folha1!H171)))</f>
        <v>0</v>
      </c>
      <c r="G1589" t="s">
        <v>314</v>
      </c>
    </row>
    <row r="1590" spans="1:7" x14ac:dyDescent="0.2">
      <c r="A1590" t="str">
        <f>Folha1!$A$147</f>
        <v>5. Qualidade e sustentibilidade</v>
      </c>
      <c r="B1590" t="str">
        <f>Folha1!$A$147</f>
        <v>5. Qualidade e sustentibilidade</v>
      </c>
      <c r="C1590" s="228" t="str">
        <f>Folha1!$I$7</f>
        <v>Parcial</v>
      </c>
      <c r="F1590" t="str">
        <f>IF(Folha1!I171="","",Folha1!I171)</f>
        <v>0</v>
      </c>
    </row>
    <row r="1591" spans="1:7" x14ac:dyDescent="0.2">
      <c r="A1591" t="str">
        <f>Folha1!$A$147</f>
        <v>5. Qualidade e sustentibilidade</v>
      </c>
      <c r="B1591" t="str">
        <f>Folha1!$A$147</f>
        <v>5. Qualidade e sustentibilidade</v>
      </c>
      <c r="C1591" t="str">
        <f>Folha1!$J$7</f>
        <v>Total</v>
      </c>
      <c r="F1591">
        <f>IF(Folha1!J171="","",Folha1!J171)</f>
        <v>0</v>
      </c>
    </row>
    <row r="1592" spans="1:7" x14ac:dyDescent="0.2">
      <c r="A1592" t="str">
        <f>Folha1!$A$147</f>
        <v>5. Qualidade e sustentibilidade</v>
      </c>
      <c r="B1592" t="str">
        <f>Folha1!$A$147</f>
        <v>5. Qualidade e sustentibilidade</v>
      </c>
      <c r="C1592" t="str">
        <f>Folha1!$K$7</f>
        <v>Observações</v>
      </c>
      <c r="F1592" t="str">
        <f>IF(Folha1!K171="","",Folha1!K171)</f>
        <v/>
      </c>
    </row>
    <row r="1593" spans="1:7" x14ac:dyDescent="0.2">
      <c r="A1593" t="str">
        <f>Folha1!$A$147</f>
        <v>5. Qualidade e sustentibilidade</v>
      </c>
      <c r="B1593" t="str">
        <f>Folha1!$A$147</f>
        <v>5. Qualidade e sustentibilidade</v>
      </c>
      <c r="C1593" t="str">
        <f>Folha1!$B$7</f>
        <v>Nº</v>
      </c>
      <c r="F1593">
        <f>IF(Folha1!B172="","",Folha1!B172)</f>
        <v>160</v>
      </c>
    </row>
    <row r="1594" spans="1:7" x14ac:dyDescent="0.2">
      <c r="A1594" t="str">
        <f>Folha1!$A$147</f>
        <v>5. Qualidade e sustentibilidade</v>
      </c>
      <c r="B1594" t="str">
        <f>Folha1!$A$147</f>
        <v>5. Qualidade e sustentibilidade</v>
      </c>
      <c r="C1594" t="str">
        <f>Folha1!$C$7</f>
        <v>Requisitos</v>
      </c>
      <c r="F1594" t="str">
        <f>IF(Folha1!C172="","",Folha1!C172)</f>
        <v>Certificação, prémio ou selo de qualidade atribuído por uma entidade reconhecida nacional, estrangeira ou internacional</v>
      </c>
    </row>
    <row r="1595" spans="1:7" x14ac:dyDescent="0.2">
      <c r="A1595" t="str">
        <f>Folha1!$A$147</f>
        <v>5. Qualidade e sustentibilidade</v>
      </c>
      <c r="B1595" t="str">
        <f>Folha1!$A$147</f>
        <v>5. Qualidade e sustentibilidade</v>
      </c>
      <c r="C1595" t="str">
        <f>Folha1!$D$7</f>
        <v>Pontos</v>
      </c>
      <c r="F1595" t="str">
        <f>IF(Folha1!D172="","",Folha1!D172)</f>
        <v xml:space="preserve"> 3pts por cada, até ao máx. de 6pts</v>
      </c>
    </row>
    <row r="1596" spans="1:7" x14ac:dyDescent="0.2">
      <c r="A1596" t="str">
        <f>Folha1!$A$147</f>
        <v>5. Qualidade e sustentibilidade</v>
      </c>
      <c r="B1596" t="str">
        <f>Folha1!$A$147</f>
        <v>5. Qualidade e sustentibilidade</v>
      </c>
      <c r="C1596" t="s">
        <v>269</v>
      </c>
      <c r="F1596" t="str">
        <f>IF(Folha1!E172="","",Folha1!E172)</f>
        <v/>
      </c>
    </row>
    <row r="1597" spans="1:7" x14ac:dyDescent="0.2">
      <c r="A1597" t="str">
        <f>Folha1!$A$147</f>
        <v>5. Qualidade e sustentibilidade</v>
      </c>
      <c r="B1597" t="str">
        <f>Folha1!$A$147</f>
        <v>5. Qualidade e sustentibilidade</v>
      </c>
      <c r="C1597" t="s">
        <v>270</v>
      </c>
      <c r="F1597" t="str">
        <f>IF(Folha1!F172="","",Folha1!F172)</f>
        <v/>
      </c>
    </row>
    <row r="1598" spans="1:7" x14ac:dyDescent="0.2">
      <c r="A1598" t="str">
        <f>Folha1!$A$147</f>
        <v>5. Qualidade e sustentibilidade</v>
      </c>
      <c r="B1598" t="str">
        <f>Folha1!$A$147</f>
        <v>5. Qualidade e sustentibilidade</v>
      </c>
      <c r="C1598" t="s">
        <v>271</v>
      </c>
      <c r="F1598" t="str">
        <f>IF(Folha1!G172="","",Folha1!G172)</f>
        <v/>
      </c>
    </row>
    <row r="1599" spans="1:7" x14ac:dyDescent="0.2">
      <c r="A1599" t="str">
        <f>Folha1!$A$147</f>
        <v>5. Qualidade e sustentibilidade</v>
      </c>
      <c r="B1599" t="str">
        <f>Folha1!$A$147</f>
        <v>5. Qualidade e sustentibilidade</v>
      </c>
      <c r="C1599" t="s">
        <v>272</v>
      </c>
      <c r="F1599">
        <f>IF(Folha1!H172="ü","1",IF(Folha1!H172="Ø","0",IF(Folha1!H172="Ó","0",Folha1!H172)))</f>
        <v>0</v>
      </c>
    </row>
    <row r="1600" spans="1:7" x14ac:dyDescent="0.2">
      <c r="A1600" t="str">
        <f>Folha1!$A$147</f>
        <v>5. Qualidade e sustentibilidade</v>
      </c>
      <c r="B1600" t="str">
        <f>Folha1!$A$147</f>
        <v>5. Qualidade e sustentibilidade</v>
      </c>
      <c r="C1600" s="228" t="str">
        <f>Folha1!$I$7</f>
        <v>Parcial</v>
      </c>
      <c r="F1600">
        <f>IF(Folha1!I172="","",Folha1!I172)</f>
        <v>0</v>
      </c>
    </row>
    <row r="1601" spans="1:6" x14ac:dyDescent="0.2">
      <c r="A1601" t="str">
        <f>Folha1!$A$147</f>
        <v>5. Qualidade e sustentibilidade</v>
      </c>
      <c r="B1601" t="str">
        <f>Folha1!$A$147</f>
        <v>5. Qualidade e sustentibilidade</v>
      </c>
      <c r="C1601" t="str">
        <f>Folha1!$J$7</f>
        <v>Total</v>
      </c>
      <c r="F1601">
        <f>IF(Folha1!J172="","",Folha1!J172)</f>
        <v>0</v>
      </c>
    </row>
    <row r="1602" spans="1:6" x14ac:dyDescent="0.2">
      <c r="A1602" t="str">
        <f>Folha1!$A$147</f>
        <v>5. Qualidade e sustentibilidade</v>
      </c>
      <c r="B1602" t="str">
        <f>Folha1!$A$147</f>
        <v>5. Qualidade e sustentibilidade</v>
      </c>
      <c r="C1602" t="str">
        <f>Folha1!$K$7</f>
        <v>Observações</v>
      </c>
      <c r="F1602" t="str">
        <f>IF(Folha1!K172="","",Folha1!K172)</f>
        <v/>
      </c>
    </row>
    <row r="1603" spans="1:6" x14ac:dyDescent="0.2">
      <c r="A1603" t="str">
        <f>Folha1!$A$173</f>
        <v>Total pontos opcionais por categoria</v>
      </c>
      <c r="B1603" t="str">
        <f>A1603</f>
        <v>Total pontos opcionais por categoria</v>
      </c>
      <c r="C1603" t="s">
        <v>269</v>
      </c>
      <c r="F1603">
        <f>IF(Folha1!E173="","",Folha1!E173)</f>
        <v>179</v>
      </c>
    </row>
    <row r="1604" spans="1:6" x14ac:dyDescent="0.2">
      <c r="A1604" t="str">
        <f>Folha1!$A$173</f>
        <v>Total pontos opcionais por categoria</v>
      </c>
      <c r="B1604" t="str">
        <f t="shared" ref="B1604:B1609" si="0">A1604</f>
        <v>Total pontos opcionais por categoria</v>
      </c>
      <c r="C1604" t="s">
        <v>270</v>
      </c>
      <c r="F1604">
        <f>IF(Folha1!F173="","",Folha1!F173)</f>
        <v>210</v>
      </c>
    </row>
    <row r="1605" spans="1:6" x14ac:dyDescent="0.2">
      <c r="A1605" t="str">
        <f>Folha1!$A$173</f>
        <v>Total pontos opcionais por categoria</v>
      </c>
      <c r="B1605" t="str">
        <f t="shared" si="0"/>
        <v>Total pontos opcionais por categoria</v>
      </c>
      <c r="C1605" t="s">
        <v>271</v>
      </c>
      <c r="F1605">
        <f>IF(Folha1!G173="","",Folha1!G173)</f>
        <v>225</v>
      </c>
    </row>
    <row r="1606" spans="1:6" x14ac:dyDescent="0.2">
      <c r="A1606" t="str">
        <f>Folha1!$A$173</f>
        <v>Total pontos opcionais por categoria</v>
      </c>
      <c r="B1606" t="str">
        <f t="shared" si="0"/>
        <v>Total pontos opcionais por categoria</v>
      </c>
      <c r="C1606" t="s">
        <v>272</v>
      </c>
      <c r="F1606" t="e">
        <f>IF(Folha1!#REF!="","",Folha1!#REF!)</f>
        <v>#REF!</v>
      </c>
    </row>
    <row r="1607" spans="1:6" x14ac:dyDescent="0.2">
      <c r="A1607" t="str">
        <f>Folha1!$A$173</f>
        <v>Total pontos opcionais por categoria</v>
      </c>
      <c r="B1607" t="str">
        <f t="shared" si="0"/>
        <v>Total pontos opcionais por categoria</v>
      </c>
      <c r="C1607" s="228" t="str">
        <f>Folha1!$I$7</f>
        <v>Parcial</v>
      </c>
      <c r="F1607" t="str">
        <f>IF(Folha1!I173="","",Folha1!I173)</f>
        <v/>
      </c>
    </row>
    <row r="1608" spans="1:6" x14ac:dyDescent="0.2">
      <c r="A1608" t="str">
        <f>Folha1!$A$173</f>
        <v>Total pontos opcionais por categoria</v>
      </c>
      <c r="B1608" t="str">
        <f t="shared" si="0"/>
        <v>Total pontos opcionais por categoria</v>
      </c>
      <c r="C1608" t="str">
        <f>Folha1!$J$7</f>
        <v>Total</v>
      </c>
      <c r="F1608">
        <f>IF(Folha1!J173="","",Folha1!J173)</f>
        <v>0</v>
      </c>
    </row>
    <row r="1609" spans="1:6" x14ac:dyDescent="0.2">
      <c r="A1609" t="str">
        <f>Folha1!$A$173</f>
        <v>Total pontos opcionais por categoria</v>
      </c>
      <c r="B1609" t="str">
        <f t="shared" si="0"/>
        <v>Total pontos opcionais por categoria</v>
      </c>
      <c r="C1609" t="str">
        <f>Folha1!$K$7</f>
        <v>Observações</v>
      </c>
      <c r="F1609" t="str">
        <f>IF(Folha1!K173="","",Folha1!K173)</f>
        <v/>
      </c>
    </row>
  </sheetData>
  <sheetProtection algorithmName="SHA-512" hashValue="nByKpH06MmSisImaAmyHz/FqQaUxGyNXSV5N6Sxp/PjHiG5NjcIZqJ9pS6BbK5Oiira/5cspETH65VIEIil8Kw==" saltValue="l9HORNpYL0U+HWME3I8cNg==" spinCount="100000" sheet="1" objects="1" scenarios="1"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8315BF-8700-4CB4-AD52-C22006624037}"/>
</file>

<file path=customXml/itemProps2.xml><?xml version="1.0" encoding="utf-8"?>
<ds:datastoreItem xmlns:ds="http://schemas.openxmlformats.org/officeDocument/2006/customXml" ds:itemID="{23ED86D9-9F72-4EC6-8073-AC220C68DFBF}"/>
</file>

<file path=customXml/itemProps3.xml><?xml version="1.0" encoding="utf-8"?>
<ds:datastoreItem xmlns:ds="http://schemas.openxmlformats.org/officeDocument/2006/customXml" ds:itemID="{4BE91F6A-E6DC-45EC-B87C-3AEAE70FA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2016-02-22T16:59:33Z</cp:lastPrinted>
  <dcterms:created xsi:type="dcterms:W3CDTF">2008-05-21T09:39:10Z</dcterms:created>
  <dcterms:modified xsi:type="dcterms:W3CDTF">2019-09-24T16:05:24Z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